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21\share\01総務課\03財政行革G\分掌№06_財政計画・状況公表\03_財政状況資料集\R05(R04決算)\04_提出\20240318様式差替による修正\"/>
    </mc:Choice>
  </mc:AlternateContent>
  <xr:revisionPtr revIDLastSave="0" documentId="8_{422163DE-598E-441C-90F4-E710232347D7}" xr6:coauthVersionLast="47" xr6:coauthVersionMax="47" xr10:uidLastSave="{00000000-0000-0000-0000-000000000000}"/>
  <bookViews>
    <workbookView xWindow="-120" yWindow="-120" windowWidth="21840" windowHeight="1314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W35" i="10"/>
  <c r="BW36" i="10" s="1"/>
  <c r="BW37" i="10" s="1"/>
  <c r="BW38" i="10" s="1"/>
  <c r="BW39" i="10" s="1"/>
  <c r="BW40" i="10" s="1"/>
  <c r="BW41" i="10" s="1"/>
  <c r="BE35" i="10"/>
  <c r="AM35" i="10"/>
  <c r="C35" i="10"/>
  <c r="CO34" i="10"/>
  <c r="CO35" i="10" s="1"/>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<sst xmlns="http://schemas.openxmlformats.org/spreadsheetml/2006/main" count="1111" uniqueCount="586">
  <si>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</si>
  <si>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</si>
  <si>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</si>
  <si>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</si>
  <si>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</si>
  <si>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</si>
  <si>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</si>
  <si>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</si>
  <si>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</si>
  <si>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</si>
  <si>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</si>
  <si>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</si>
  <si>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</si>
  <si>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</si>
  <si>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</si>
  <si>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</si>
  <si>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</si>
  <si>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</si>
  <si>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</si>
  <si>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</si>
  <si>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</si>
  <si>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</si>
  <si>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</si>
  <si>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</si>
  <si>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</si>
  <si>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</si>
  <si>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</si>
  <si>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</si>
  <si>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</si>
  <si>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</si>
  <si>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</si>
  <si>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</si>
  <si>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</si>
  <si>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</si>
  <si>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</si>
  <si>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</si>
  <si>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</si>
  <si>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</si>
  <si>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</si>
  <si>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</si>
  <si>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</si>
  <si>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</si>
  <si>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</si>
  <si>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</si>
  <si>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</si>
  <si>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</si>
  <si>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</si>
  <si>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</si>
  <si>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</si>
  <si>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</si>
  <si>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</si>
  <si>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</si>
  <si>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</si>
  <si>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</si>
  <si>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</si>
  <si>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</si>
  <si>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</si>
  <si>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</si>
  <si>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</si>
  <si>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</si>
  <si>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</si>
  <si>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</si>
  <si>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</si>
  <si>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</si>
  <si>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</si>
  <si>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</si>
  <si>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</si>
  <si>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</si>
  <si>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</si>
  <si>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</si>
  <si>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</si>
  <si>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</si>
  <si>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</si>
  <si>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</si>
  <si>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</si>
  <si>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</si>
  <si>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</si>
  <si>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</si>
  <si>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</si>
  <si>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</si>
  <si>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</si>
  <si>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</si>
  <si>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</si>
  <si>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</si>
  <si>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</si>
  <si>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</si>
  <si>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</si>
  <si>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</si>
  <si>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</si>
  <si>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</si>
  <si>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</si>
  <si>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</si>
  <si>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</si>
  <si>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</si>
  <si>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</si>
  <si>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</si>
  <si>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</si>
  <si>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</si>
  <si>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</si>
  <si>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</si>
  <si>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</si>
  <si>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</si>
  <si>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</si>
  <si>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</si>
  <si>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</si>
  <si>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</si>
  <si>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</si>
  <si>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</si>
  <si>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</si>
  <si>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</si>
  <si>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</si>
  <si>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</si>
  <si>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</si>
  <si>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</si>
  <si>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</si>
  <si>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</si>
  <si>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</si>
  <si>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</si>
  <si>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</si>
  <si>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</si>
  <si>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</si>
  <si>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</si>
  <si>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</si>
  <si>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</si>
  <si>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</si>
  <si>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</si>
  <si>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</si>
  <si>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</si>
  <si>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</si>
  <si>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</si>
  <si>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</si>
  <si>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</si>
  <si>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</si>
  <si>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</si>
  <si>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</si>
  <si>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</si>
  <si>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</si>
  <si>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</si>
  <si>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</si>
  <si>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</si>
  <si>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</si>
  <si>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</si>
  <si>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</si>
  <si>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</si>
  <si>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</si>
  <si>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</si>
  <si>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</si>
  <si>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</si>
  <si>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</si>
  <si>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</si>
  <si>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</si>
  <si>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</si>
  <si>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</si>
  <si>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</si>
  <si>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</si>
  <si>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</si>
  <si>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</si>
  <si>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</si>
  <si>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</si>
  <si>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</si>
  <si>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</si>
  <si>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</si>
  <si>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</si>
  <si>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</si>
  <si>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</si>
  <si>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</si>
  <si>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</si>
  <si>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</si>
  <si>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</si>
  <si>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</si>
  <si>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</si>
  <si>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</si>
  <si>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</si>
  <si>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</si>
  <si>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</si>
  <si>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</si>
  <si>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</si>
  <si>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</si>
  <si>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</si>
  <si>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</si>
  <si>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</si>
  <si>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</si>
  <si>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</si>
  <si>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</si>
  <si>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</si>
  <si>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</si>
  <si>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</si>
  <si>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</si>
  <si>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</si>
  <si>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</si>
  <si>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</si>
  <si>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</si>
  <si>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</si>
  <si>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</si>
  <si>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</si>
  <si>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</si>
  <si>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</si>
  <si>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</si>
  <si>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</si>
  <si>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</si>
  <si>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</si>
  <si>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</si>
  <si>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</si>
  <si>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</si>
  <si>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</si>
  <si>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</si>
  <si>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</si>
  <si>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</si>
  <si>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</si>
  <si>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</si>
  <si>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</si>
  <si>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</si>
  <si>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</si>
  <si>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</si>
  <si>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</si>
  <si>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</si>
  <si>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</si>
  <si>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</si>
  <si>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</si>
  <si>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</si>
  <si>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</si>
  <si>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</si>
  <si>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</si>
  <si>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</si>
  <si>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</si>
  <si>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</si>
  <si>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</si>
  <si>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</si>
  <si>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</si>
  <si>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</si>
  <si>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</si>
  <si>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</si>
  <si>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</si>
  <si>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</si>
  <si>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</si>
  <si>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</si>
  <si>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</si>
  <si>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</si>
  <si>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</si>
  <si>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</si>
  <si>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</si>
  <si>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</si>
  <si>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</si>
  <si>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</si>
  <si>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</si>
  <si>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</si>
  <si>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</si>
  <si>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</si>
  <si>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</si>
  <si>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</si>
  <si>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</si>
  <si>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</si>
  <si>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</si>
  <si>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</si>
  <si>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</si>
  <si>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</si>
  <si>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</si>
  <si>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</si>
  <si>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</si>
  <si>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</si>
  <si>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</si>
  <si>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</si>
  <si>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</si>
  <si>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</si>
  <si>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</si>
  <si>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</si>
  <si>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</si>
  <si>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</si>
  <si>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</si>
  <si>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</si>
  <si>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</si>
  <si>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</si>
  <si>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</si>
  <si>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</si>
  <si>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</si>
  <si>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</si>
  <si>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</si>
  <si>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</si>
  <si>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</si>
  <si>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</si>
  <si>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</si>
  <si>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</si>
  <si>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</si>
  <si>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</si>
  <si>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</si>
  <si>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</si>
  <si>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</si>
  <si>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</si>
  <si>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</si>
  <si>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</si>
  <si>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</si>
  <si>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</si>
  <si>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</si>
  <si>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</si>
  <si>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</si>
  <si>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</si>
  <si>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</si>
  <si>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</si>
  <si>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</si>
  <si>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</si>
  <si>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</si>
  <si>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</si>
  <si>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</si>
  <si>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</si>
  <si>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</si>
  <si>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</si>
  <si>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</si>
  <si>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</si>
  <si>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</si>
  <si>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</si>
  <si>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</si>
  <si>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</si>
  <si>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</si>
  <si>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</si>
  <si>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</si>
  <si>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</si>
  <si>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</si>
  <si>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</si>
  <si>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</si>
  <si>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</si>
  <si>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</si>
  <si>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</si>
  <si>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</si>
  <si>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</si>
  <si>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</si>
  <si>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</si>
  <si>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</si>
  <si>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</si>
  <si>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</si>
  <si>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</si>
  <si>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</si>
  <si>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</si>
  <si>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</si>
  <si>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</si>
  <si>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</si>
  <si>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</si>
  <si>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</si>
  <si>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</si>
  <si>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</si>
  <si>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</si>
  <si>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</si>
  <si>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</si>
  <si>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</si>
  <si>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</si>
  <si>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</si>
  <si>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</si>
  <si>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</si>
  <si>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</si>
  <si>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</si>
  <si>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</si>
  <si>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</si>
  <si>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</si>
  <si>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</si>
  <si>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</si>
  <si>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</si>
  <si>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</si>
  <si>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</si>
  <si>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</si>
  <si>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</si>
  <si>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</si>
  <si>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</si>
  <si>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</si>
  <si>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</si>
  <si>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</si>
  <si>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</si>
  <si>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</si>
  <si>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</si>
  <si>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</si>
  <si>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</si>
  <si>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</si>
  <si>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</si>
  <si>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</si>
  <si>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</si>
  <si>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</si>
  <si>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</si>
  <si>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</si>
  <si>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</si>
  <si>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</si>
  <si>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</si>
  <si>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</si>
  <si>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</si>
  <si>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</si>
  <si>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</si>
  <si>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</si>
  <si>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</si>
  <si>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</si>
  <si>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</si>
  <si>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</si>
  <si>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</si>
  <si>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</si>
  <si>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</si>
  <si>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</si>
  <si>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</si>
  <si>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</si>
  <si>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</si>
  <si>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</si>
  <si>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</si>
  <si>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</si>
  <si>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</si>
  <si>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</si>
  <si>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</si>
  <si>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</si>
  <si>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</si>
  <si>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</si>
  <si>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</si>
  <si>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</si>
  <si>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</si>
  <si>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</si>
  <si>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</si>
  <si>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</si>
  <si>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</si>
  <si>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</si>
  <si>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</si>
  <si>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</si>
  <si>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</si>
  <si>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</si>
  <si>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</si>
  <si>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</si>
  <si>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</si>
  <si>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</si>
  <si>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</si>
  <si>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</si>
  <si>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</si>
  <si>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</si>
  <si>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</si>
  <si>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</si>
  <si>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</si>
  <si>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</si>
  <si>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</si>
  <si>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</si>
  <si>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</si>
  <si>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</si>
  <si>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</si>
  <si>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</si>
  <si>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</si>
  <si>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</si>
  <si>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</si>
  <si>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</si>
  <si>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</si>
  <si>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</si>
  <si>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</si>
  <si>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</si>
  <si>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</si>
  <si>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</si>
  <si>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</si>
  <si>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</si>
  <si>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</si>
  <si>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</si>
  <si>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</si>
  <si>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</si>
  <si>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</si>
  <si>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</si>
  <si>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</si>
  <si>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</si>
  <si>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</si>
  <si>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</si>
  <si>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</si>
  <si>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</si>
  <si>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</si>
  <si>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</si>
  <si>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</si>
  <si>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</si>
  <si>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</si>
  <si>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</si>
  <si>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</si>
  <si>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</si>
  <si>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国民健康保険町立田子診療所及び介護老人保健施設事業特別会計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</si>
  <si>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</si>
  <si>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介護サービス事業勘定特別会計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</si>
  <si>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</si>
  <si>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</si>
  <si>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</si>
  <si>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</si>
  <si>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</si>
  <si>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</si>
  <si>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</si>
  <si>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</si>
  <si>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</si>
  <si>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</si>
  <si>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</si>
  <si>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</si>
  <si>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</si>
  <si>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</si>
  <si>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</si>
  <si>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</si>
  <si>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</si>
  <si>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</si>
  <si>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</si>
  <si>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</si>
  <si>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</si>
  <si>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</si>
  <si>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</si>
  <si>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</si>
  <si>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</si>
  <si>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</si>
  <si>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</si>
  <si>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</si>
  <si>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</si>
  <si>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</si>
  <si>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</si>
  <si>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</si>
  <si>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</si>
  <si>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</si>
  <si>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</si>
  <si>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</si>
  <si>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</si>
  <si>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</si>
  <si>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</si>
  <si>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</si>
  <si>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</si>
  <si>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</si>
  <si>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</si>
  <si>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</si>
  <si>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</si>
  <si>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</si>
  <si>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</si>
  <si>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</si>
  <si>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</si>
  <si>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</si>
  <si>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</si>
  <si>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</si>
  <si>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</si>
  <si>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</si>
  <si>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</si>
  <si>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</si>
  <si>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</si>
  <si>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</si>
  <si>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</si>
  <si>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</si>
  <si>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</si>
  <si>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</si>
  <si>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</si>
  <si>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</si>
  <si>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</si>
  <si>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</si>
  <si>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</si>
  <si>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</si>
  <si>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</si>
  <si>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</si>
  <si>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</si>
  <si>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</si>
  <si>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</si>
  <si>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</si>
  <si>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</si>
  <si>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</si>
  <si>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</si>
  <si>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</si>
  <si>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</si>
  <si>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</si>
  <si>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</si>
  <si>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</si>
  <si>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</si>
  <si>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</si>
  <si>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</si>
  <si>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5.57</t>
  </si>
  <si>
    <t>▲ 7.22</t>
  </si>
  <si>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</si>
  <si>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</si>
  <si>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</si>
  <si>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</si>
  <si>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</si>
  <si>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</si>
  <si>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</si>
  <si>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</si>
  <si>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</si>
  <si>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</si>
  <si>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</si>
  <si>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</si>
  <si>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</si>
  <si>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</si>
  <si>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</si>
  <si>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</si>
  <si>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</si>
  <si>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</si>
  <si>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</si>
  <si>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</si>
  <si>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</si>
  <si>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</si>
  <si>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</si>
  <si>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</si>
  <si>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5"/>
  </si>
  <si>
    <t>ふるさと納税基金</t>
    <phoneticPr fontId="5"/>
  </si>
  <si>
    <t>森林環境譲与税基金</t>
    <phoneticPr fontId="5"/>
  </si>
  <si>
    <t>町有森林経営管理基金</t>
    <rPh sb="0" eb="2">
      <t>チョウユウ</t>
    </rPh>
    <rPh sb="2" eb="4">
      <t>シンリン</t>
    </rPh>
    <rPh sb="4" eb="6">
      <t>ケイエイ</t>
    </rPh>
    <rPh sb="6" eb="8">
      <t>カンリ</t>
    </rPh>
    <rPh sb="8" eb="10">
      <t>キキン</t>
    </rPh>
    <phoneticPr fontId="2"/>
  </si>
  <si>
    <t>にんにく活性化促進事業基金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</si>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</sst>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7D99-4C23-87D9-39EA43A128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160884</c:v>
                </c:pt>
                <c:pt idx="1">
                  <c:v>122580</c:v>
                </c:pt>
                <c:pt idx="2">
                  <c:v>72655</c:v>
                </c:pt>
                <c:pt idx="3">
                  <c:v>104464</c:v>
                </c:pt>
                <c:pt idx="4">
                  <c:v>94316</c:v>
                </c:pt>
              </c:numCache>
            </c:numRef>
          </c:val>
          <c:smooth val="0"/>
          <c:extLst>
            <c:ext xmlns:c16="http://schemas.microsoft.com/office/drawing/2014/chart" uri="{C3380CC4-5D6E-409C-BE32-E72D297353CC}">
              <c16:uniqueId val="{00000001-7D99-4C23-87D9-39EA43A128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2.93</c:v>
                </c:pt>
                <c:pt idx="2">
                  <c:v>4.38</c:v>
                </c:pt>
                <c:pt idx="3">
                  <c:v>10.3</c:v>
                </c:pt>
                <c:pt idx="4">
                  <c:v>3.46</c:v>
                </c:pt>
              </c:numCache>
            </c:numRef>
          </c:val>
          <c:extLst>
            <c:ext xmlns:c16="http://schemas.microsoft.com/office/drawing/2014/chart" uri="{C3380CC4-5D6E-409C-BE32-E72D297353CC}">
              <c16:uniqueId val="{00000000-F4CC-4A94-84F8-965DFB578A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40.1</c:v>
                </c:pt>
                <c:pt idx="1">
                  <c:v>37.270000000000003</c:v>
                </c:pt>
                <c:pt idx="2">
                  <c:v>37.21</c:v>
                </c:pt>
                <c:pt idx="3">
                  <c:v>37.29</c:v>
                </c:pt>
                <c:pt idx="4">
                  <c:v>45.24</c:v>
                </c:pt>
              </c:numCache>
            </c:numRef>
          </c:val>
          <c:extLst>
            <c:ext xmlns:c16="http://schemas.microsoft.com/office/drawing/2014/chart" uri="{C3380CC4-5D6E-409C-BE32-E72D297353CC}">
              <c16:uniqueId val="{00000001-F4CC-4A94-84F8-965DFB578A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0.89</c:v>
                </c:pt>
                <c:pt idx="1">
                  <c:v>-5.57</c:v>
                </c:pt>
                <c:pt idx="2">
                  <c:v>1.58</c:v>
                </c:pt>
                <c:pt idx="3">
                  <c:v>6.58</c:v>
                </c:pt>
                <c:pt idx="4">
                  <c:v>-7.22</c:v>
                </c:pt>
              </c:numCache>
            </c:numRef>
          </c:val>
          <c:smooth val="0"/>
          <c:extLst>
            <c:ext xmlns:c16="http://schemas.microsoft.com/office/drawing/2014/chart" uri="{C3380CC4-5D6E-409C-BE32-E72D297353CC}">
              <c16:uniqueId val="{00000002-F4CC-4A94-84F8-965DFB578A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40-4A41-A8CA-95AD22B78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40-4A41-A8CA-95AD22B78D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40-4A41-A8CA-95AD22B78D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40-4A41-A8CA-95AD22B78D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4-8640-4A41-A8CA-95AD22B78DB9}"/>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0.18</c:v>
                </c:pt>
                <c:pt idx="4">
                  <c:v>#N/A</c:v>
                </c:pt>
                <c:pt idx="5">
                  <c:v>0.18</c:v>
                </c:pt>
                <c:pt idx="6">
                  <c:v>#N/A</c:v>
                </c:pt>
                <c:pt idx="7">
                  <c:v>0.26</c:v>
                </c:pt>
                <c:pt idx="8">
                  <c:v>#N/A</c:v>
                </c:pt>
                <c:pt idx="9">
                  <c:v>0.22</c:v>
                </c:pt>
              </c:numCache>
            </c:numRef>
          </c:val>
          <c:extLst>
            <c:ext xmlns:c16="http://schemas.microsoft.com/office/drawing/2014/chart" uri="{C3380CC4-5D6E-409C-BE32-E72D297353CC}">
              <c16:uniqueId val="{00000005-8640-4A41-A8CA-95AD22B78DB9}"/>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1.1399999999999999</c:v>
                </c:pt>
                <c:pt idx="4">
                  <c:v>#N/A</c:v>
                </c:pt>
                <c:pt idx="5">
                  <c:v>0.71</c:v>
                </c:pt>
                <c:pt idx="6">
                  <c:v>#N/A</c:v>
                </c:pt>
                <c:pt idx="7">
                  <c:v>0.56000000000000005</c:v>
                </c:pt>
                <c:pt idx="8">
                  <c:v>#N/A</c:v>
                </c:pt>
                <c:pt idx="9">
                  <c:v>0.74</c:v>
                </c:pt>
              </c:numCache>
            </c:numRef>
          </c:val>
          <c:extLst>
            <c:ext xmlns:c16="http://schemas.microsoft.com/office/drawing/2014/chart" uri="{C3380CC4-5D6E-409C-BE32-E72D297353CC}">
              <c16:uniqueId val="{00000006-8640-4A41-A8CA-95AD22B78DB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1.02</c:v>
                </c:pt>
                <c:pt idx="4">
                  <c:v>#N/A</c:v>
                </c:pt>
                <c:pt idx="5">
                  <c:v>0.85</c:v>
                </c:pt>
                <c:pt idx="6">
                  <c:v>#N/A</c:v>
                </c:pt>
                <c:pt idx="7">
                  <c:v>0.45</c:v>
                </c:pt>
                <c:pt idx="8">
                  <c:v>#N/A</c:v>
                </c:pt>
                <c:pt idx="9">
                  <c:v>0.83</c:v>
                </c:pt>
              </c:numCache>
            </c:numRef>
          </c:val>
          <c:extLst>
            <c:ext xmlns:c16="http://schemas.microsoft.com/office/drawing/2014/chart" uri="{C3380CC4-5D6E-409C-BE32-E72D297353CC}">
              <c16:uniqueId val="{00000007-8640-4A41-A8CA-95AD22B78DB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1.52</c:v>
                </c:pt>
                <c:pt idx="2">
                  <c:v>#N/A</c:v>
                </c:pt>
                <c:pt idx="3">
                  <c:v>1.61</c:v>
                </c:pt>
                <c:pt idx="4">
                  <c:v>#N/A</c:v>
                </c:pt>
                <c:pt idx="5">
                  <c:v>1.57</c:v>
                </c:pt>
                <c:pt idx="6">
                  <c:v>#N/A</c:v>
                </c:pt>
                <c:pt idx="7">
                  <c:v>1.63</c:v>
                </c:pt>
                <c:pt idx="8">
                  <c:v>#N/A</c:v>
                </c:pt>
                <c:pt idx="9">
                  <c:v>1.48</c:v>
                </c:pt>
              </c:numCache>
            </c:numRef>
          </c:val>
          <c:extLst>
            <c:ext xmlns:c16="http://schemas.microsoft.com/office/drawing/2014/chart" uri="{C3380CC4-5D6E-409C-BE32-E72D297353CC}">
              <c16:uniqueId val="{00000008-8640-4A41-A8CA-95AD22B78D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3.85</c:v>
                </c:pt>
                <c:pt idx="2">
                  <c:v>#N/A</c:v>
                </c:pt>
                <c:pt idx="3">
                  <c:v>2.93</c:v>
                </c:pt>
                <c:pt idx="4">
                  <c:v>#N/A</c:v>
                </c:pt>
                <c:pt idx="5">
                  <c:v>4.38</c:v>
                </c:pt>
                <c:pt idx="6">
                  <c:v>#N/A</c:v>
                </c:pt>
                <c:pt idx="7">
                  <c:v>10.29</c:v>
                </c:pt>
                <c:pt idx="8">
                  <c:v>#N/A</c:v>
                </c:pt>
                <c:pt idx="9">
                  <c:v>3.45</c:v>
                </c:pt>
              </c:numCache>
            </c:numRef>
          </c:val>
          <c:extLst>
            <c:ext xmlns:c16="http://schemas.microsoft.com/office/drawing/2014/chart" uri="{C3380CC4-5D6E-409C-BE32-E72D297353CC}">
              <c16:uniqueId val="{00000009-8640-4A41-A8CA-95AD22B78D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c:v>
                </c:pt>
                <c:pt idx="5">
                  <c:v>425</c:v>
                </c:pt>
                <c:pt idx="8">
                  <c:v>434</c:v>
                </c:pt>
                <c:pt idx="11">
                  <c:v>439</c:v>
                </c:pt>
                <c:pt idx="14">
                  <c:v>401</c:v>
                </c:pt>
              </c:numCache>
            </c:numRef>
          </c:val>
          <c:extLst>
            <c:ext xmlns:c16="http://schemas.microsoft.com/office/drawing/2014/chart" uri="{C3380CC4-5D6E-409C-BE32-E72D297353CC}">
              <c16:uniqueId val="{00000000-D74A-4EFD-A904-9BFC8C2AD4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4A-4EFD-A904-9BFC8C2AD4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4</c:v>
                </c:pt>
                <c:pt idx="9">
                  <c:v>3</c:v>
                </c:pt>
                <c:pt idx="12">
                  <c:v>3</c:v>
                </c:pt>
              </c:numCache>
            </c:numRef>
          </c:val>
          <c:extLst>
            <c:ext xmlns:c16="http://schemas.microsoft.com/office/drawing/2014/chart" uri="{C3380CC4-5D6E-409C-BE32-E72D297353CC}">
              <c16:uniqueId val="{00000002-D74A-4EFD-A904-9BFC8C2AD4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14</c:v>
                </c:pt>
                <c:pt idx="6">
                  <c:v>10</c:v>
                </c:pt>
                <c:pt idx="9">
                  <c:v>10</c:v>
                </c:pt>
                <c:pt idx="12">
                  <c:v>12</c:v>
                </c:pt>
              </c:numCache>
            </c:numRef>
          </c:val>
          <c:extLst>
            <c:ext xmlns:c16="http://schemas.microsoft.com/office/drawing/2014/chart" uri="{C3380CC4-5D6E-409C-BE32-E72D297353CC}">
              <c16:uniqueId val="{00000003-D74A-4EFD-A904-9BFC8C2AD4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4-D74A-4EFD-A904-9BFC8C2AD4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4A-4EFD-A904-9BFC8C2AD4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4A-4EFD-A904-9BFC8C2AD4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615</c:v>
                </c:pt>
                <c:pt idx="3">
                  <c:v>615</c:v>
                </c:pt>
                <c:pt idx="6">
                  <c:v>600</c:v>
                </c:pt>
                <c:pt idx="9">
                  <c:v>571</c:v>
                </c:pt>
                <c:pt idx="12">
                  <c:v>512</c:v>
                </c:pt>
              </c:numCache>
            </c:numRef>
          </c:val>
          <c:extLst>
            <c:ext xmlns:c16="http://schemas.microsoft.com/office/drawing/2014/chart" uri="{C3380CC4-5D6E-409C-BE32-E72D297353CC}">
              <c16:uniqueId val="{00000007-D74A-4EFD-A904-9BFC8C2AD4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214</c:v>
                </c:pt>
                <c:pt idx="2">
                  <c:v>#N/A</c:v>
                </c:pt>
                <c:pt idx="3">
                  <c:v>#N/A</c:v>
                </c:pt>
                <c:pt idx="4">
                  <c:v>210</c:v>
                </c:pt>
                <c:pt idx="5">
                  <c:v>#N/A</c:v>
                </c:pt>
                <c:pt idx="6">
                  <c:v>#N/A</c:v>
                </c:pt>
                <c:pt idx="7">
                  <c:v>181</c:v>
                </c:pt>
                <c:pt idx="8">
                  <c:v>#N/A</c:v>
                </c:pt>
                <c:pt idx="9">
                  <c:v>#N/A</c:v>
                </c:pt>
                <c:pt idx="10">
                  <c:v>145</c:v>
                </c:pt>
                <c:pt idx="11">
                  <c:v>#N/A</c:v>
                </c:pt>
                <c:pt idx="12">
                  <c:v>#N/A</c:v>
                </c:pt>
                <c:pt idx="13">
                  <c:v>126</c:v>
                </c:pt>
                <c:pt idx="14">
                  <c:v>#N/A</c:v>
                </c:pt>
              </c:numCache>
            </c:numRef>
          </c:val>
          <c:smooth val="0"/>
          <c:extLst>
            <c:ext xmlns:c16="http://schemas.microsoft.com/office/drawing/2014/chart" uri="{C3380CC4-5D6E-409C-BE32-E72D297353CC}">
              <c16:uniqueId val="{00000008-D74A-4EFD-A904-9BFC8C2AD4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3884</c:v>
                </c:pt>
                <c:pt idx="5">
                  <c:v>3873</c:v>
                </c:pt>
                <c:pt idx="8">
                  <c:v>3796</c:v>
                </c:pt>
                <c:pt idx="11">
                  <c:v>3739</c:v>
                </c:pt>
                <c:pt idx="14">
                  <c:v>3600</c:v>
                </c:pt>
              </c:numCache>
            </c:numRef>
          </c:val>
          <c:extLst>
            <c:ext xmlns:c16="http://schemas.microsoft.com/office/drawing/2014/chart" uri="{C3380CC4-5D6E-409C-BE32-E72D297353CC}">
              <c16:uniqueId val="{00000000-F044-4F35-BC36-7816CF5E74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44-4F35-BC36-7816CF5E74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1630</c:v>
                </c:pt>
                <c:pt idx="5">
                  <c:v>1553</c:v>
                </c:pt>
                <c:pt idx="8">
                  <c:v>1601</c:v>
                </c:pt>
                <c:pt idx="11">
                  <c:v>1802</c:v>
                </c:pt>
                <c:pt idx="14">
                  <c:v>2068</c:v>
                </c:pt>
              </c:numCache>
            </c:numRef>
          </c:val>
          <c:extLst>
            <c:ext xmlns:c16="http://schemas.microsoft.com/office/drawing/2014/chart" uri="{C3380CC4-5D6E-409C-BE32-E72D297353CC}">
              <c16:uniqueId val="{00000002-F044-4F35-BC36-7816CF5E74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44-4F35-BC36-7816CF5E74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44-4F35-BC36-7816CF5E74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4-4F35-BC36-7816CF5E74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543</c:v>
                </c:pt>
                <c:pt idx="3">
                  <c:v>538</c:v>
                </c:pt>
                <c:pt idx="6">
                  <c:v>502</c:v>
                </c:pt>
                <c:pt idx="9">
                  <c:v>507</c:v>
                </c:pt>
                <c:pt idx="12">
                  <c:v>513</c:v>
                </c:pt>
              </c:numCache>
            </c:numRef>
          </c:val>
          <c:extLst>
            <c:ext xmlns:c16="http://schemas.microsoft.com/office/drawing/2014/chart" uri="{C3380CC4-5D6E-409C-BE32-E72D297353CC}">
              <c16:uniqueId val="{00000006-F044-4F35-BC36-7816CF5E74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89</c:v>
                </c:pt>
                <c:pt idx="6">
                  <c:v>106</c:v>
                </c:pt>
                <c:pt idx="9">
                  <c:v>110</c:v>
                </c:pt>
                <c:pt idx="12">
                  <c:v>100</c:v>
                </c:pt>
              </c:numCache>
            </c:numRef>
          </c:val>
          <c:extLst>
            <c:ext xmlns:c16="http://schemas.microsoft.com/office/drawing/2014/chart" uri="{C3380CC4-5D6E-409C-BE32-E72D297353CC}">
              <c16:uniqueId val="{00000007-F044-4F35-BC36-7816CF5E74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c:v>
                </c:pt>
                <c:pt idx="3">
                  <c:v>2</c:v>
                </c:pt>
                <c:pt idx="6">
                  <c:v>2</c:v>
                </c:pt>
                <c:pt idx="9">
                  <c:v>1</c:v>
                </c:pt>
                <c:pt idx="12">
                  <c:v>3</c:v>
                </c:pt>
              </c:numCache>
            </c:numRef>
          </c:val>
          <c:extLst>
            <c:ext xmlns:c16="http://schemas.microsoft.com/office/drawing/2014/chart" uri="{C3380CC4-5D6E-409C-BE32-E72D297353CC}">
              <c16:uniqueId val="{00000008-F044-4F35-BC36-7816CF5E74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c:v>
                </c:pt>
                <c:pt idx="3">
                  <c:v>16</c:v>
                </c:pt>
                <c:pt idx="6">
                  <c:v>13</c:v>
                </c:pt>
                <c:pt idx="9">
                  <c:v>10</c:v>
                </c:pt>
                <c:pt idx="12">
                  <c:v>7</c:v>
                </c:pt>
              </c:numCache>
            </c:numRef>
          </c:val>
          <c:extLst>
            <c:ext xmlns:c16="http://schemas.microsoft.com/office/drawing/2014/chart" uri="{C3380CC4-5D6E-409C-BE32-E72D297353CC}">
              <c16:uniqueId val="{00000009-F044-4F35-BC36-7816CF5E74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5748</c:v>
                </c:pt>
                <c:pt idx="3">
                  <c:v>5596</c:v>
                </c:pt>
                <c:pt idx="6">
                  <c:v>5527</c:v>
                </c:pt>
                <c:pt idx="9">
                  <c:v>5370</c:v>
                </c:pt>
                <c:pt idx="12">
                  <c:v>5289</c:v>
                </c:pt>
              </c:numCache>
            </c:numRef>
          </c:val>
          <c:extLst>
            <c:ext xmlns:c16="http://schemas.microsoft.com/office/drawing/2014/chart" uri="{C3380CC4-5D6E-409C-BE32-E72D297353CC}">
              <c16:uniqueId val="{0000000A-F044-4F35-BC36-7816CF5E74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903</c:v>
                </c:pt>
                <c:pt idx="2">
                  <c:v>#N/A</c:v>
                </c:pt>
                <c:pt idx="3">
                  <c:v>#N/A</c:v>
                </c:pt>
                <c:pt idx="4">
                  <c:v>816</c:v>
                </c:pt>
                <c:pt idx="5">
                  <c:v>#N/A</c:v>
                </c:pt>
                <c:pt idx="6">
                  <c:v>#N/A</c:v>
                </c:pt>
                <c:pt idx="7">
                  <c:v>754</c:v>
                </c:pt>
                <c:pt idx="8">
                  <c:v>#N/A</c:v>
                </c:pt>
                <c:pt idx="9">
                  <c:v>#N/A</c:v>
                </c:pt>
                <c:pt idx="10">
                  <c:v>456</c:v>
                </c:pt>
                <c:pt idx="11">
                  <c:v>#N/A</c:v>
                </c:pt>
                <c:pt idx="12">
                  <c:v>#N/A</c:v>
                </c:pt>
                <c:pt idx="13">
                  <c:v>244</c:v>
                </c:pt>
                <c:pt idx="14">
                  <c:v>#N/A</c:v>
                </c:pt>
              </c:numCache>
            </c:numRef>
          </c:val>
          <c:smooth val="0"/>
          <c:extLst>
            <c:ext xmlns:c16="http://schemas.microsoft.com/office/drawing/2014/chart" uri="{C3380CC4-5D6E-409C-BE32-E72D297353CC}">
              <c16:uniqueId val="{0000000B-F044-4F35-BC36-7816CF5E74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1085</c:v>
                </c:pt>
                <c:pt idx="1">
                  <c:v>1176</c:v>
                </c:pt>
                <c:pt idx="2">
                  <c:v>1376</c:v>
                </c:pt>
              </c:numCache>
            </c:numRef>
          </c:val>
          <c:extLst>
            <c:ext xmlns:c16="http://schemas.microsoft.com/office/drawing/2014/chart" uri="{C3380CC4-5D6E-409C-BE32-E72D297353CC}">
              <c16:uniqueId val="{00000000-A32D-4DB1-820B-4EA190334C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c:v>
                </c:pt>
                <c:pt idx="1">
                  <c:v>78</c:v>
                </c:pt>
                <c:pt idx="2">
                  <c:v>153</c:v>
                </c:pt>
              </c:numCache>
            </c:numRef>
          </c:val>
          <c:extLst>
            <c:ext xmlns:c16="http://schemas.microsoft.com/office/drawing/2014/chart" uri="{C3380CC4-5D6E-409C-BE32-E72D297353CC}">
              <c16:uniqueId val="{00000001-A32D-4DB1-820B-4EA190334C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c:v>
                </c:pt>
                <c:pt idx="1">
                  <c:v>415</c:v>
                </c:pt>
                <c:pt idx="2">
                  <c:v>420</c:v>
                </c:pt>
              </c:numCache>
            </c:numRef>
          </c:val>
          <c:extLst>
            <c:ext xmlns:c16="http://schemas.microsoft.com/office/drawing/2014/chart" uri="{C3380CC4-5D6E-409C-BE32-E72D297353CC}">
              <c16:uniqueId val="{00000002-A32D-4DB1-820B-4EA190334C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地方債の現在高等の将来負担額は減少傾向にあり、充当可能基金等の充当可能財源は増加傾向にあるため、将来負担比率は減少傾向となっている。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決算剰余金により財政調整基金に</a:t>
          </a:r>
          <a:r>
            <a:rPr kumimoji="1" lang="en-US" altLang="ja-JP" sz="1100" baseline="0">
              <a:solidFill>
                <a:schemeClr val="dk1"/>
              </a:solidFill>
              <a:effectLst/>
              <a:latin typeface="+mn-lt"/>
              <a:ea typeface="+mn-ea"/>
              <a:cs typeface="+mn-cs"/>
            </a:rPr>
            <a:t>200</a:t>
          </a:r>
          <a:r>
            <a:rPr kumimoji="1" lang="ja-JP" altLang="ja-JP" sz="1100" baseline="0">
              <a:solidFill>
                <a:schemeClr val="dk1"/>
              </a:solidFill>
              <a:effectLst/>
              <a:latin typeface="+mn-lt"/>
              <a:ea typeface="+mn-ea"/>
              <a:cs typeface="+mn-cs"/>
            </a:rPr>
            <a:t>百万円積み立てたことにより、基金全体としては</a:t>
          </a:r>
          <a:r>
            <a:rPr kumimoji="1" lang="en-US" altLang="ja-JP" sz="1100" baseline="0">
              <a:solidFill>
                <a:schemeClr val="dk1"/>
              </a:solidFill>
              <a:effectLst/>
              <a:latin typeface="+mn-lt"/>
              <a:ea typeface="+mn-ea"/>
              <a:cs typeface="+mn-cs"/>
            </a:rPr>
            <a:t>200</a:t>
          </a:r>
          <a:r>
            <a:rPr kumimoji="1" lang="ja-JP" altLang="ja-JP" sz="110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また、新規その他特定目的基金について、町有森林経営管理基金を創設し、</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百万円積み立てをした。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森林環境譲与税基金：間伐や人材育成・担い手の確保、木材利用の促進や普及啓発等の「森林整備及びその促進に関する費用」に充てる。</a:t>
          </a:r>
          <a:endParaRPr lang="ja-JP" altLang="ja-JP" sz="1400">
            <a:effectLst/>
          </a:endParaRPr>
        </a:p>
        <a:p>
          <a:r>
            <a:rPr lang="ja-JP" altLang="ja-JP" sz="1100">
              <a:solidFill>
                <a:schemeClr val="dk1"/>
              </a:solidFill>
              <a:effectLst/>
              <a:latin typeface="+mn-lt"/>
              <a:ea typeface="+mn-ea"/>
              <a:cs typeface="+mn-cs"/>
            </a:rPr>
            <a:t>町有森林経営管理基金：町有林に係る、植栽や間伐等の造林事業の財源に充てる。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ふるさと納税基金：令和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880</a:t>
          </a:r>
          <a:r>
            <a:rPr kumimoji="1" lang="ja-JP" altLang="ja-JP" sz="1100">
              <a:solidFill>
                <a:schemeClr val="dk1"/>
              </a:solidFill>
              <a:effectLst/>
              <a:latin typeface="+mn-lt"/>
              <a:ea typeface="+mn-ea"/>
              <a:cs typeface="+mn-cs"/>
            </a:rPr>
            <a:t>万円取り崩したことにより減少</a:t>
          </a:r>
          <a:endParaRPr lang="ja-JP" altLang="ja-JP" sz="1400">
            <a:effectLst/>
          </a:endParaRPr>
        </a:p>
        <a:p>
          <a:r>
            <a:rPr kumimoji="1" lang="ja-JP" altLang="ja-JP" sz="1100">
              <a:solidFill>
                <a:schemeClr val="dk1"/>
              </a:solidFill>
              <a:effectLst/>
              <a:latin typeface="+mn-lt"/>
              <a:ea typeface="+mn-ea"/>
              <a:cs typeface="+mn-cs"/>
            </a:rPr>
            <a:t>森林環境譲与税基金：令和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万円取り崩したことにより減少</a:t>
          </a:r>
          <a:endParaRPr lang="ja-JP" altLang="ja-JP" sz="1400">
            <a:effectLst/>
          </a:endParaRPr>
        </a:p>
        <a:p>
          <a:r>
            <a:rPr lang="ja-JP" altLang="ja-JP" sz="1100">
              <a:solidFill>
                <a:schemeClr val="dk1"/>
              </a:solidFill>
              <a:effectLst/>
              <a:latin typeface="+mn-lt"/>
              <a:ea typeface="+mn-ea"/>
              <a:cs typeface="+mn-cs"/>
            </a:rPr>
            <a:t>町有森林経営管理基金：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900</a:t>
          </a:r>
          <a:r>
            <a:rPr lang="ja-JP" altLang="ja-JP" sz="1100">
              <a:solidFill>
                <a:schemeClr val="dk1"/>
              </a:solidFill>
              <a:effectLst/>
              <a:latin typeface="+mn-lt"/>
              <a:ea typeface="+mn-ea"/>
              <a:cs typeface="+mn-cs"/>
            </a:rPr>
            <a:t>万円積み立てたことにより増加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公共施設等の維持管理・修繕・更新等に係る費用は、年々増加傾向にあることから、公共施設等の維持管理に要する費用の圧縮を検討するとともに、必要な費用を確保するため、優先的に積立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ふるさと納税基金及び森林環境譲与税基金、</a:t>
          </a:r>
          <a:r>
            <a:rPr lang="ja-JP" altLang="ja-JP" sz="1100">
              <a:solidFill>
                <a:schemeClr val="dk1"/>
              </a:solidFill>
              <a:effectLst/>
              <a:latin typeface="+mn-lt"/>
              <a:ea typeface="+mn-ea"/>
              <a:cs typeface="+mn-cs"/>
            </a:rPr>
            <a:t>町有森林経営管理基金</a:t>
          </a:r>
          <a:r>
            <a:rPr kumimoji="1" lang="ja-JP" altLang="ja-JP" sz="1100">
              <a:solidFill>
                <a:schemeClr val="dk1"/>
              </a:solidFill>
              <a:effectLst/>
              <a:latin typeface="+mn-lt"/>
              <a:ea typeface="+mn-ea"/>
              <a:cs typeface="+mn-cs"/>
            </a:rPr>
            <a:t>：年度毎に積立、取り崩しを行い、対象事業の財源に充てる。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百万円積立したことによる増加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臨時財政対策債償還基金費として交付税措置された額を積み立てたことによる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当年度に地方債償還のピークを迎える想定だったため、それに備えて毎年度計画的に運用を行ってきた。令和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45.0%</a:t>
          </a:r>
          <a:r>
            <a:rPr kumimoji="1" lang="ja-JP" altLang="ja-JP" sz="1100" b="0" i="0" baseline="0">
              <a:solidFill>
                <a:schemeClr val="dk1"/>
              </a:solidFill>
              <a:effectLst/>
              <a:latin typeface="+mn-lt"/>
              <a:ea typeface="+mn-ea"/>
              <a:cs typeface="+mn-cs"/>
            </a:rPr>
            <a:t>）等により、財政基盤が弱く、類似団体平均と同程度であるが、全国平均と比較すると</a:t>
          </a:r>
          <a:r>
            <a:rPr kumimoji="1" lang="en-US" altLang="ja-JP" sz="1100" b="0" i="0" baseline="0">
              <a:solidFill>
                <a:schemeClr val="dk1"/>
              </a:solidFill>
              <a:effectLst/>
              <a:latin typeface="+mn-lt"/>
              <a:ea typeface="+mn-ea"/>
              <a:cs typeface="+mn-cs"/>
            </a:rPr>
            <a:t>0.28</a:t>
          </a:r>
          <a:r>
            <a:rPr kumimoji="1" lang="ja-JP" altLang="ja-JP" sz="1100" b="0" i="0" baseline="0">
              <a:solidFill>
                <a:schemeClr val="dk1"/>
              </a:solidFill>
              <a:effectLst/>
              <a:latin typeface="+mn-lt"/>
              <a:ea typeface="+mn-ea"/>
              <a:cs typeface="+mn-cs"/>
            </a:rPr>
            <a:t>ポイント下回っている。引き続き、町税等の徴収業務の強化、町有財産の売り払い等による歳入確保対策及び事務事業全般の見直し等歳出の徹底的な見直しを図り、財政基盤の強化に努める。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64</xdr:row>
      <xdr:rowOff>107738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63369"/>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62019</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3369"/>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2117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183,104</a:t>
          </a:r>
          <a:r>
            <a:rPr kumimoji="1" lang="ja-JP" altLang="ja-JP" sz="1100" b="0" i="0" baseline="0">
              <a:solidFill>
                <a:schemeClr val="dk1"/>
              </a:solidFill>
              <a:effectLst/>
              <a:latin typeface="+mn-lt"/>
              <a:ea typeface="+mn-ea"/>
              <a:cs typeface="+mn-cs"/>
            </a:rPr>
            <a:t>円下回っているものの、全国平均と比較すると約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168577</xdr:rowOff>
    </xdr:from>
    <xdr:to>
      <xdr:col>23</xdr:col>
      <xdr:colOff>133350</xdr:colOff>
      <xdr:row>82</xdr:row>
      <xdr:rowOff>16993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6027"/>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157981</xdr:rowOff>
    </xdr:from>
    <xdr:to>
      <xdr:col>19</xdr:col>
      <xdr:colOff>133350</xdr:colOff>
      <xdr:row>81</xdr:row>
      <xdr:rowOff>168577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5431"/>
          <a:ext cx="8890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138460</xdr:rowOff>
    </xdr:from>
    <xdr:to>
      <xdr:col>15</xdr:col>
      <xdr:colOff>82550</xdr:colOff>
      <xdr:row>81</xdr:row>
      <xdr:rowOff>157981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910"/>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129406</xdr:rowOff>
    </xdr:from>
    <xdr:to>
      <xdr:col>11</xdr:col>
      <xdr:colOff>31750</xdr:colOff>
      <xdr:row>81</xdr:row>
      <xdr:rowOff>138460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685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137643</xdr:rowOff>
    </xdr:from>
    <xdr:to>
      <xdr:col>23</xdr:col>
      <xdr:colOff>184150</xdr:colOff>
      <xdr:row>82</xdr:row>
      <xdr:rowOff>67793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58920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117777</xdr:rowOff>
    </xdr:from>
    <xdr:to>
      <xdr:col>19</xdr:col>
      <xdr:colOff>184150</xdr:colOff>
      <xdr:row>82</xdr:row>
      <xdr:rowOff>47927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58104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107181</xdr:rowOff>
    </xdr:from>
    <xdr:to>
      <xdr:col>15</xdr:col>
      <xdr:colOff>133350</xdr:colOff>
      <xdr:row>82</xdr:row>
      <xdr:rowOff>37331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47508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87660</xdr:rowOff>
    </xdr:from>
    <xdr:to>
      <xdr:col>11</xdr:col>
      <xdr:colOff>82550</xdr:colOff>
      <xdr:row>82</xdr:row>
      <xdr:rowOff>17810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78606</xdr:rowOff>
    </xdr:from>
    <xdr:to>
      <xdr:col>7</xdr:col>
      <xdr:colOff>31750</xdr:colOff>
      <xdr:row>82</xdr:row>
      <xdr:rowOff>8756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79756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669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79756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79756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6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79756</xdr:rowOff>
    </xdr:from>
    <xdr:to>
      <xdr:col>68</xdr:col>
      <xdr:colOff>152400</xdr:colOff>
      <xdr:row>87</xdr:row>
      <xdr:rowOff>89408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959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16527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28956</xdr:rowOff>
    </xdr:from>
    <xdr:to>
      <xdr:col>77</xdr:col>
      <xdr:colOff>95250</xdr:colOff>
      <xdr:row>87</xdr:row>
      <xdr:rowOff>130556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140733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38608</xdr:rowOff>
    </xdr:from>
    <xdr:to>
      <xdr:col>64</xdr:col>
      <xdr:colOff>152400</xdr:colOff>
      <xdr:row>87</xdr:row>
      <xdr:rowOff>140208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150385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7.41</a:t>
          </a:r>
          <a:r>
            <a:rPr kumimoji="1" lang="ja-JP" altLang="ja-JP" sz="1100" b="0" i="0" baseline="0">
              <a:solidFill>
                <a:schemeClr val="dk1"/>
              </a:solidFill>
              <a:effectLst/>
              <a:latin typeface="+mn-lt"/>
              <a:ea typeface="+mn-ea"/>
              <a:cs typeface="+mn-cs"/>
            </a:rPr>
            <a:t>人下回っている状況である。今後も、行政サービスを低下させないよう行政需要や社会情勢の変化に対応しながら定員管理の適正化に努める。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22424</xdr:rowOff>
    </xdr:from>
    <xdr:to>
      <xdr:col>81</xdr:col>
      <xdr:colOff>44450</xdr:colOff>
      <xdr:row>59</xdr:row>
      <xdr:rowOff>40005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37974"/>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22424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2349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7947</xdr:rowOff>
    </xdr:from>
    <xdr:to>
      <xdr:col>72</xdr:col>
      <xdr:colOff>203200</xdr:colOff>
      <xdr:row>59</xdr:row>
      <xdr:rowOff>9670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234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148372</xdr:rowOff>
    </xdr:from>
    <xdr:to>
      <xdr:col>68</xdr:col>
      <xdr:colOff>152400</xdr:colOff>
      <xdr:row>59</xdr:row>
      <xdr:rowOff>9670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9247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52141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81932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143074</xdr:rowOff>
    </xdr:from>
    <xdr:to>
      <xdr:col>77</xdr:col>
      <xdr:colOff>95250</xdr:colOff>
      <xdr:row>59</xdr:row>
      <xdr:rowOff>73224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83401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5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128597</xdr:rowOff>
    </xdr:from>
    <xdr:to>
      <xdr:col>73</xdr:col>
      <xdr:colOff>44450</xdr:colOff>
      <xdr:row>59</xdr:row>
      <xdr:rowOff>58747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68924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130320</xdr:rowOff>
    </xdr:from>
    <xdr:to>
      <xdr:col>68</xdr:col>
      <xdr:colOff>203200</xdr:colOff>
      <xdr:row>59</xdr:row>
      <xdr:rowOff>60470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70647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97572</xdr:rowOff>
    </xdr:from>
    <xdr:to>
      <xdr:col>64</xdr:col>
      <xdr:colOff>152400</xdr:colOff>
      <xdr:row>59</xdr:row>
      <xdr:rowOff>27722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37899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繰上償還等の実施により、償還額の平準化対策を講じているが、全国平均を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124460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493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地方債の現在高の減少により、対前年比</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ポイント減少しているが、類似団体平均と比較しても高い比率となっている。今後も、新規発行債の抑制、計画的な繰上償還等の実施により地方債現在高の減少、さらには充当可能基金の増額を図り将来負担比率適正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93698</xdr:rowOff>
    </xdr:from>
    <xdr:to>
      <xdr:col>81</xdr:col>
      <xdr:colOff>44450</xdr:colOff>
      <xdr:row>15</xdr:row>
      <xdr:rowOff>24130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93998"/>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16</xdr:row>
      <xdr:rowOff>33655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9588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88618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76855"/>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88618</xdr:rowOff>
    </xdr:from>
    <xdr:to>
      <xdr:col>68</xdr:col>
      <xdr:colOff>152400</xdr:colOff>
      <xdr:row>16</xdr:row>
      <xdr:rowOff>140900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3181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42898</xdr:rowOff>
    </xdr:from>
    <xdr:to>
      <xdr:col>81</xdr:col>
      <xdr:colOff>95250</xdr:colOff>
      <xdr:row>14</xdr:row>
      <xdr:rowOff>144498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14975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37818</xdr:rowOff>
    </xdr:from>
    <xdr:to>
      <xdr:col>68</xdr:col>
      <xdr:colOff>203200</xdr:colOff>
      <xdr:row>16</xdr:row>
      <xdr:rowOff>139418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124195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90100</xdr:rowOff>
    </xdr:from>
    <xdr:to>
      <xdr:col>64</xdr:col>
      <xdr:colOff>152400</xdr:colOff>
      <xdr:row>17</xdr:row>
      <xdr:rowOff>20250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ポイント下回っている。引き続き定員適正化計画に基づく定員管理及び給与制度や諸手当の更なる適正化に努める。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指定管理者制度の導入による施設管理費の削減等を図っているが、類似団体平均を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76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65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ポイント下回っている。今後も扶助制度の適正化に努める。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75565</xdr:rowOff>
    </xdr:from>
    <xdr:to>
      <xdr:col>82</xdr:col>
      <xdr:colOff>107950</xdr:colOff>
      <xdr:row>59</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911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60</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911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22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322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2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346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ポイント下回り、類似団体と同水準となった。今後も新規発行債の抑制による公債費負担の平準化に努める。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14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123189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162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1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22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86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120202</xdr:rowOff>
    </xdr:from>
    <xdr:to>
      <xdr:col>29</xdr:col>
      <xdr:colOff>127000</xdr:colOff>
      <xdr:row>19</xdr:row>
      <xdr:rowOff>166160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25377"/>
          <a:ext cx="647700" cy="4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166160</xdr:rowOff>
    </xdr:from>
    <xdr:to>
      <xdr:col>26</xdr:col>
      <xdr:colOff>50800</xdr:colOff>
      <xdr:row>19</xdr:row>
      <xdr:rowOff>167365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1335"/>
          <a:ext cx="698500" cy="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167365</xdr:rowOff>
    </xdr:from>
    <xdr:to>
      <xdr:col>22</xdr:col>
      <xdr:colOff>114300</xdr:colOff>
      <xdr:row>20</xdr:row>
      <xdr:rowOff>25031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72540"/>
          <a:ext cx="698500" cy="2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25031</xdr:rowOff>
    </xdr:from>
    <xdr:to>
      <xdr:col>18</xdr:col>
      <xdr:colOff>177800</xdr:colOff>
      <xdr:row>20</xdr:row>
      <xdr:rowOff>47416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01656"/>
          <a:ext cx="698500" cy="2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69402</xdr:rowOff>
    </xdr:from>
    <xdr:to>
      <xdr:col>29</xdr:col>
      <xdr:colOff>177800</xdr:colOff>
      <xdr:row>19</xdr:row>
      <xdr:rowOff>171002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7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41479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4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115360</xdr:rowOff>
    </xdr:from>
    <xdr:to>
      <xdr:col>26</xdr:col>
      <xdr:colOff>101600</xdr:colOff>
      <xdr:row>20</xdr:row>
      <xdr:rowOff>45510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30287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116565</xdr:rowOff>
    </xdr:from>
    <xdr:to>
      <xdr:col>22</xdr:col>
      <xdr:colOff>165100</xdr:colOff>
      <xdr:row>20</xdr:row>
      <xdr:rowOff>46715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2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31492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145681</xdr:rowOff>
    </xdr:from>
    <xdr:to>
      <xdr:col>19</xdr:col>
      <xdr:colOff>38100</xdr:colOff>
      <xdr:row>20</xdr:row>
      <xdr:rowOff>75831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86008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168066</xdr:rowOff>
    </xdr:from>
    <xdr:to>
      <xdr:col>15</xdr:col>
      <xdr:colOff>101600</xdr:colOff>
      <xdr:row>20</xdr:row>
      <xdr:rowOff>98216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225499</xdr:rowOff>
    </xdr:from>
    <xdr:to>
      <xdr:col>29</xdr:col>
      <xdr:colOff>127000</xdr:colOff>
      <xdr:row>37</xdr:row>
      <xdr:rowOff>240747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50199"/>
          <a:ext cx="647700" cy="1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199485</xdr:rowOff>
    </xdr:from>
    <xdr:to>
      <xdr:col>26</xdr:col>
      <xdr:colOff>50800</xdr:colOff>
      <xdr:row>37</xdr:row>
      <xdr:rowOff>225499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24185"/>
          <a:ext cx="6985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176835</xdr:rowOff>
    </xdr:from>
    <xdr:to>
      <xdr:col>22</xdr:col>
      <xdr:colOff>114300</xdr:colOff>
      <xdr:row>37</xdr:row>
      <xdr:rowOff>199485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01535"/>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176835</xdr:rowOff>
    </xdr:from>
    <xdr:to>
      <xdr:col>18</xdr:col>
      <xdr:colOff>177800</xdr:colOff>
      <xdr:row>37</xdr:row>
      <xdr:rowOff>178965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01535"/>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189947</xdr:rowOff>
    </xdr:from>
    <xdr:to>
      <xdr:col>29</xdr:col>
      <xdr:colOff>177800</xdr:colOff>
      <xdr:row>37</xdr:row>
      <xdr:rowOff>291547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1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162024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174699</xdr:rowOff>
    </xdr:from>
    <xdr:to>
      <xdr:col>26</xdr:col>
      <xdr:colOff>101600</xdr:colOff>
      <xdr:row>37</xdr:row>
      <xdr:rowOff>276299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9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261076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8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148685</xdr:rowOff>
    </xdr:from>
    <xdr:to>
      <xdr:col>22</xdr:col>
      <xdr:colOff>165100</xdr:colOff>
      <xdr:row>37</xdr:row>
      <xdr:rowOff>250285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235062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5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126035</xdr:rowOff>
    </xdr:from>
    <xdr:to>
      <xdr:col>19</xdr:col>
      <xdr:colOff>38100</xdr:colOff>
      <xdr:row>37</xdr:row>
      <xdr:rowOff>227635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66362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128165</xdr:rowOff>
    </xdr:from>
    <xdr:to>
      <xdr:col>15</xdr:col>
      <xdr:colOff>101600</xdr:colOff>
      <xdr:row>37</xdr:row>
      <xdr:rowOff>229765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5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83691</xdr:rowOff>
    </xdr:from>
    <xdr:to>
      <xdr:col>24</xdr:col>
      <xdr:colOff>63500</xdr:colOff>
      <xdr:row>37</xdr:row>
      <xdr:rowOff>101503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7341"/>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101503</xdr:rowOff>
    </xdr:from>
    <xdr:to>
      <xdr:col>19</xdr:col>
      <xdr:colOff>177800</xdr:colOff>
      <xdr:row>37</xdr:row>
      <xdr:rowOff>104385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5153"/>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104385</xdr:rowOff>
    </xdr:from>
    <xdr:to>
      <xdr:col>15</xdr:col>
      <xdr:colOff>50800</xdr:colOff>
      <xdr:row>37</xdr:row>
      <xdr:rowOff>147349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8035"/>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147349</xdr:rowOff>
    </xdr:from>
    <xdr:to>
      <xdr:col>10</xdr:col>
      <xdr:colOff>114300</xdr:colOff>
      <xdr:row>37</xdr:row>
      <xdr:rowOff>157778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16125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21371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32891</xdr:rowOff>
    </xdr:from>
    <xdr:to>
      <xdr:col>24</xdr:col>
      <xdr:colOff>114300</xdr:colOff>
      <xdr:row>37</xdr:row>
      <xdr:rowOff>134491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119268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50703</xdr:rowOff>
    </xdr:from>
    <xdr:to>
      <xdr:col>20</xdr:col>
      <xdr:colOff>38100</xdr:colOff>
      <xdr:row>37</xdr:row>
      <xdr:rowOff>152303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143430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53585</xdr:rowOff>
    </xdr:from>
    <xdr:to>
      <xdr:col>15</xdr:col>
      <xdr:colOff>101600</xdr:colOff>
      <xdr:row>37</xdr:row>
      <xdr:rowOff>155185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146312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96549</xdr:rowOff>
    </xdr:from>
    <xdr:to>
      <xdr:col>10</xdr:col>
      <xdr:colOff>165100</xdr:colOff>
      <xdr:row>38</xdr:row>
      <xdr:rowOff>26699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106978</xdr:rowOff>
    </xdr:from>
    <xdr:to>
      <xdr:col>6</xdr:col>
      <xdr:colOff>38100</xdr:colOff>
      <xdr:row>38</xdr:row>
      <xdr:rowOff>37128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28256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83296</xdr:rowOff>
    </xdr:from>
    <xdr:to>
      <xdr:col>24</xdr:col>
      <xdr:colOff>63500</xdr:colOff>
      <xdr:row>58</xdr:row>
      <xdr:rowOff>100076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7396"/>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100076</xdr:rowOff>
    </xdr:from>
    <xdr:to>
      <xdr:col>19</xdr:col>
      <xdr:colOff>177800</xdr:colOff>
      <xdr:row>58</xdr:row>
      <xdr:rowOff>106572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417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106572</xdr:rowOff>
    </xdr:from>
    <xdr:to>
      <xdr:col>15</xdr:col>
      <xdr:colOff>50800</xdr:colOff>
      <xdr:row>58</xdr:row>
      <xdr:rowOff>110761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0672"/>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110761</xdr:rowOff>
    </xdr:from>
    <xdr:to>
      <xdr:col>10</xdr:col>
      <xdr:colOff>114300</xdr:colOff>
      <xdr:row>58</xdr:row>
      <xdr:rowOff>116173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4861"/>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32496</xdr:rowOff>
    </xdr:from>
    <xdr:to>
      <xdr:col>24</xdr:col>
      <xdr:colOff>114300</xdr:colOff>
      <xdr:row>58</xdr:row>
      <xdr:rowOff>134096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118873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49276</xdr:rowOff>
    </xdr:from>
    <xdr:to>
      <xdr:col>20</xdr:col>
      <xdr:colOff>38100</xdr:colOff>
      <xdr:row>58</xdr:row>
      <xdr:rowOff>150876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142003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55772</xdr:rowOff>
    </xdr:from>
    <xdr:to>
      <xdr:col>15</xdr:col>
      <xdr:colOff>101600</xdr:colOff>
      <xdr:row>58</xdr:row>
      <xdr:rowOff>157372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148499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59961</xdr:rowOff>
    </xdr:from>
    <xdr:to>
      <xdr:col>10</xdr:col>
      <xdr:colOff>165100</xdr:colOff>
      <xdr:row>58</xdr:row>
      <xdr:rowOff>161561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152688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65373</xdr:rowOff>
    </xdr:from>
    <xdr:to>
      <xdr:col>6</xdr:col>
      <xdr:colOff>38100</xdr:colOff>
      <xdr:row>58</xdr:row>
      <xdr:rowOff>166973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158100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92768</xdr:rowOff>
    </xdr:from>
    <xdr:to>
      <xdr:col>24</xdr:col>
      <xdr:colOff>63500</xdr:colOff>
      <xdr:row>77</xdr:row>
      <xdr:rowOff>98420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4418"/>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96780</xdr:rowOff>
    </xdr:from>
    <xdr:to>
      <xdr:col>19</xdr:col>
      <xdr:colOff>177800</xdr:colOff>
      <xdr:row>77</xdr:row>
      <xdr:rowOff>98420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843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96780</xdr:rowOff>
    </xdr:from>
    <xdr:to>
      <xdr:col>15</xdr:col>
      <xdr:colOff>50800</xdr:colOff>
      <xdr:row>77</xdr:row>
      <xdr:rowOff>112959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8430"/>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112959</xdr:rowOff>
    </xdr:from>
    <xdr:to>
      <xdr:col>10</xdr:col>
      <xdr:colOff>114300</xdr:colOff>
      <xdr:row>77</xdr:row>
      <xdr:rowOff>120372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1460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41968</xdr:rowOff>
    </xdr:from>
    <xdr:to>
      <xdr:col>24</xdr:col>
      <xdr:colOff>114300</xdr:colOff>
      <xdr:row>77</xdr:row>
      <xdr:rowOff>143568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128345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47620</xdr:rowOff>
    </xdr:from>
    <xdr:to>
      <xdr:col>20</xdr:col>
      <xdr:colOff>38100</xdr:colOff>
      <xdr:row>77</xdr:row>
      <xdr:rowOff>149220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140347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45980</xdr:rowOff>
    </xdr:from>
    <xdr:to>
      <xdr:col>15</xdr:col>
      <xdr:colOff>101600</xdr:colOff>
      <xdr:row>77</xdr:row>
      <xdr:rowOff>147580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138707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62159</xdr:rowOff>
    </xdr:from>
    <xdr:to>
      <xdr:col>10</xdr:col>
      <xdr:colOff>165100</xdr:colOff>
      <xdr:row>77</xdr:row>
      <xdr:rowOff>163759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154886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69572</xdr:rowOff>
    </xdr:from>
    <xdr:to>
      <xdr:col>6</xdr:col>
      <xdr:colOff>38100</xdr:colOff>
      <xdr:row>77</xdr:row>
      <xdr:rowOff>171172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162299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17681</xdr:rowOff>
    </xdr:from>
    <xdr:to>
      <xdr:col>24</xdr:col>
      <xdr:colOff>63500</xdr:colOff>
      <xdr:row>94</xdr:row>
      <xdr:rowOff>73710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33981"/>
          <a:ext cx="838200" cy="5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17681</xdr:rowOff>
    </xdr:from>
    <xdr:to>
      <xdr:col>19</xdr:col>
      <xdr:colOff>177800</xdr:colOff>
      <xdr:row>95</xdr:row>
      <xdr:rowOff>36266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33981"/>
          <a:ext cx="8890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36266</xdr:rowOff>
    </xdr:from>
    <xdr:to>
      <xdr:col>15</xdr:col>
      <xdr:colOff>50800</xdr:colOff>
      <xdr:row>95</xdr:row>
      <xdr:rowOff>61268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24016"/>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61268</xdr:rowOff>
    </xdr:from>
    <xdr:to>
      <xdr:col>10</xdr:col>
      <xdr:colOff>114300</xdr:colOff>
      <xdr:row>95</xdr:row>
      <xdr:rowOff>105066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49018"/>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22910</xdr:rowOff>
    </xdr:from>
    <xdr:to>
      <xdr:col>24</xdr:col>
      <xdr:colOff>114300</xdr:colOff>
      <xdr:row>94</xdr:row>
      <xdr:rowOff>124510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45787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138331</xdr:rowOff>
    </xdr:from>
    <xdr:to>
      <xdr:col>20</xdr:col>
      <xdr:colOff>38100</xdr:colOff>
      <xdr:row>94</xdr:row>
      <xdr:rowOff>68481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85008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156916</xdr:rowOff>
    </xdr:from>
    <xdr:to>
      <xdr:col>15</xdr:col>
      <xdr:colOff>101600</xdr:colOff>
      <xdr:row>95</xdr:row>
      <xdr:rowOff>87066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10468</xdr:rowOff>
    </xdr:from>
    <xdr:to>
      <xdr:col>10</xdr:col>
      <xdr:colOff>165100</xdr:colOff>
      <xdr:row>95</xdr:row>
      <xdr:rowOff>112068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128595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54266</xdr:rowOff>
    </xdr:from>
    <xdr:to>
      <xdr:col>6</xdr:col>
      <xdr:colOff>38100</xdr:colOff>
      <xdr:row>95</xdr:row>
      <xdr:rowOff>155866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32355</xdr:rowOff>
    </xdr:from>
    <xdr:to>
      <xdr:col>55</xdr:col>
      <xdr:colOff>0</xdr:colOff>
      <xdr:row>37</xdr:row>
      <xdr:rowOff>126666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6005"/>
          <a:ext cx="8382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66672</xdr:rowOff>
    </xdr:from>
    <xdr:to>
      <xdr:col>50</xdr:col>
      <xdr:colOff>114300</xdr:colOff>
      <xdr:row>37</xdr:row>
      <xdr:rowOff>126666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8872"/>
          <a:ext cx="889000" cy="2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66672</xdr:rowOff>
    </xdr:from>
    <xdr:to>
      <xdr:col>45</xdr:col>
      <xdr:colOff>177800</xdr:colOff>
      <xdr:row>37</xdr:row>
      <xdr:rowOff>155868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8872"/>
          <a:ext cx="8890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155868</xdr:rowOff>
    </xdr:from>
    <xdr:to>
      <xdr:col>41</xdr:col>
      <xdr:colOff>50800</xdr:colOff>
      <xdr:row>37</xdr:row>
      <xdr:rowOff>168366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153005</xdr:rowOff>
    </xdr:from>
    <xdr:to>
      <xdr:col>55</xdr:col>
      <xdr:colOff>50800</xdr:colOff>
      <xdr:row>37</xdr:row>
      <xdr:rowOff>83155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131432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75866</xdr:rowOff>
    </xdr:from>
    <xdr:to>
      <xdr:col>50</xdr:col>
      <xdr:colOff>165100</xdr:colOff>
      <xdr:row>38</xdr:row>
      <xdr:rowOff>6016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168593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1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15872</xdr:rowOff>
    </xdr:from>
    <xdr:to>
      <xdr:col>46</xdr:col>
      <xdr:colOff>38100</xdr:colOff>
      <xdr:row>36</xdr:row>
      <xdr:rowOff>117472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108599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105068</xdr:rowOff>
    </xdr:from>
    <xdr:to>
      <xdr:col>41</xdr:col>
      <xdr:colOff>101600</xdr:colOff>
      <xdr:row>38</xdr:row>
      <xdr:rowOff>35218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117566</xdr:rowOff>
    </xdr:from>
    <xdr:to>
      <xdr:col>36</xdr:col>
      <xdr:colOff>165100</xdr:colOff>
      <xdr:row>38</xdr:row>
      <xdr:rowOff>47716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137149</xdr:rowOff>
    </xdr:from>
    <xdr:to>
      <xdr:col>55</xdr:col>
      <xdr:colOff>0</xdr:colOff>
      <xdr:row>57</xdr:row>
      <xdr:rowOff>142949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909799"/>
          <a:ext cx="8382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137149</xdr:rowOff>
    </xdr:from>
    <xdr:to>
      <xdr:col>50</xdr:col>
      <xdr:colOff>114300</xdr:colOff>
      <xdr:row>57</xdr:row>
      <xdr:rowOff>155328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09799"/>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126795</xdr:rowOff>
    </xdr:from>
    <xdr:to>
      <xdr:col>45</xdr:col>
      <xdr:colOff>177800</xdr:colOff>
      <xdr:row>57</xdr:row>
      <xdr:rowOff>155328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9445"/>
          <a:ext cx="8890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104904</xdr:rowOff>
    </xdr:from>
    <xdr:to>
      <xdr:col>41</xdr:col>
      <xdr:colOff>50800</xdr:colOff>
      <xdr:row>57</xdr:row>
      <xdr:rowOff>126795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77554"/>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92149</xdr:rowOff>
    </xdr:from>
    <xdr:to>
      <xdr:col>55</xdr:col>
      <xdr:colOff>50800</xdr:colOff>
      <xdr:row>58</xdr:row>
      <xdr:rowOff>22299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7076</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86349</xdr:rowOff>
    </xdr:from>
    <xdr:to>
      <xdr:col>50</xdr:col>
      <xdr:colOff>165100</xdr:colOff>
      <xdr:row>58</xdr:row>
      <xdr:rowOff>16499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7626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104528</xdr:rowOff>
    </xdr:from>
    <xdr:to>
      <xdr:col>46</xdr:col>
      <xdr:colOff>38100</xdr:colOff>
      <xdr:row>58</xdr:row>
      <xdr:rowOff>34678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25805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75995</xdr:rowOff>
    </xdr:from>
    <xdr:to>
      <xdr:col>41</xdr:col>
      <xdr:colOff>101600</xdr:colOff>
      <xdr:row>58</xdr:row>
      <xdr:rowOff>6145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168722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54104</xdr:rowOff>
    </xdr:from>
    <xdr:to>
      <xdr:col>36</xdr:col>
      <xdr:colOff>165100</xdr:colOff>
      <xdr:row>57</xdr:row>
      <xdr:rowOff>155704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146831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85532"/>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12432</xdr:rowOff>
    </xdr:from>
    <xdr:to>
      <xdr:col>50</xdr:col>
      <xdr:colOff>114300</xdr:colOff>
      <xdr:row>78</xdr:row>
      <xdr:rowOff>24592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85532"/>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166436</xdr:rowOff>
    </xdr:from>
    <xdr:to>
      <xdr:col>45</xdr:col>
      <xdr:colOff>177800</xdr:colOff>
      <xdr:row>78</xdr:row>
      <xdr:rowOff>24592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8086"/>
          <a:ext cx="889000" cy="2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166436</xdr:rowOff>
    </xdr:from>
    <xdr:to>
      <xdr:col>41</xdr:col>
      <xdr:colOff>50800</xdr:colOff>
      <xdr:row>78</xdr:row>
      <xdr:rowOff>6762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8086"/>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133082</xdr:rowOff>
    </xdr:from>
    <xdr:to>
      <xdr:col>50</xdr:col>
      <xdr:colOff>165100</xdr:colOff>
      <xdr:row>78</xdr:row>
      <xdr:rowOff>63232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54359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145242</xdr:rowOff>
    </xdr:from>
    <xdr:to>
      <xdr:col>46</xdr:col>
      <xdr:colOff>38100</xdr:colOff>
      <xdr:row>78</xdr:row>
      <xdr:rowOff>75392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66519</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115636</xdr:rowOff>
    </xdr:from>
    <xdr:to>
      <xdr:col>41</xdr:col>
      <xdr:colOff>101600</xdr:colOff>
      <xdr:row>78</xdr:row>
      <xdr:rowOff>45786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127412</xdr:rowOff>
    </xdr:from>
    <xdr:to>
      <xdr:col>36</xdr:col>
      <xdr:colOff>165100</xdr:colOff>
      <xdr:row>78</xdr:row>
      <xdr:rowOff>57562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48689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50800</xdr:rowOff>
    </xdr:from>
    <xdr:to>
      <xdr:col>55</xdr:col>
      <xdr:colOff>0</xdr:colOff>
      <xdr:row>98</xdr:row>
      <xdr:rowOff>80237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52900"/>
          <a:ext cx="8382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80237</xdr:rowOff>
    </xdr:from>
    <xdr:to>
      <xdr:col>50</xdr:col>
      <xdr:colOff>114300</xdr:colOff>
      <xdr:row>98</xdr:row>
      <xdr:rowOff>102967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82337"/>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100033</xdr:rowOff>
    </xdr:from>
    <xdr:to>
      <xdr:col>45</xdr:col>
      <xdr:colOff>177800</xdr:colOff>
      <xdr:row>98</xdr:row>
      <xdr:rowOff>102967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90213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50628</xdr:rowOff>
    </xdr:from>
    <xdr:to>
      <xdr:col>41</xdr:col>
      <xdr:colOff>50800</xdr:colOff>
      <xdr:row>98</xdr:row>
      <xdr:rowOff>100033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52728"/>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0</xdr:rowOff>
    </xdr:from>
    <xdr:to>
      <xdr:col>55</xdr:col>
      <xdr:colOff>50800</xdr:colOff>
      <xdr:row>98</xdr:row>
      <xdr:rowOff>101600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149877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29437</xdr:rowOff>
    </xdr:from>
    <xdr:to>
      <xdr:col>50</xdr:col>
      <xdr:colOff>165100</xdr:colOff>
      <xdr:row>98</xdr:row>
      <xdr:rowOff>131037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52167</xdr:rowOff>
    </xdr:from>
    <xdr:to>
      <xdr:col>46</xdr:col>
      <xdr:colOff>38100</xdr:colOff>
      <xdr:row>98</xdr:row>
      <xdr:rowOff>153767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49233</xdr:rowOff>
    </xdr:from>
    <xdr:to>
      <xdr:col>41</xdr:col>
      <xdr:colOff>101600</xdr:colOff>
      <xdr:row>98</xdr:row>
      <xdr:rowOff>150833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171278</xdr:rowOff>
    </xdr:from>
    <xdr:to>
      <xdr:col>36</xdr:col>
      <xdr:colOff>165100</xdr:colOff>
      <xdr:row>98</xdr:row>
      <xdr:rowOff>101428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13269</xdr:rowOff>
    </xdr:from>
    <xdr:to>
      <xdr:col>85</xdr:col>
      <xdr:colOff>127000</xdr:colOff>
      <xdr:row>39</xdr:row>
      <xdr:rowOff>44343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9819"/>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31980</xdr:rowOff>
    </xdr:from>
    <xdr:to>
      <xdr:col>81</xdr:col>
      <xdr:colOff>50800</xdr:colOff>
      <xdr:row>39</xdr:row>
      <xdr:rowOff>44343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8530"/>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31980</xdr:rowOff>
    </xdr:from>
    <xdr:to>
      <xdr:col>76</xdr:col>
      <xdr:colOff>114300</xdr:colOff>
      <xdr:row>39</xdr:row>
      <xdr:rowOff>42776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8530"/>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37710</xdr:rowOff>
    </xdr:from>
    <xdr:to>
      <xdr:col>71</xdr:col>
      <xdr:colOff>177800</xdr:colOff>
      <xdr:row>39</xdr:row>
      <xdr:rowOff>42776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426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133919</xdr:rowOff>
    </xdr:from>
    <xdr:to>
      <xdr:col>85</xdr:col>
      <xdr:colOff>177800</xdr:colOff>
      <xdr:row>39</xdr:row>
      <xdr:rowOff>64069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164993</xdr:rowOff>
    </xdr:from>
    <xdr:to>
      <xdr:col>81</xdr:col>
      <xdr:colOff>101600</xdr:colOff>
      <xdr:row>39</xdr:row>
      <xdr:rowOff>95143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86270</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152630</xdr:rowOff>
    </xdr:from>
    <xdr:to>
      <xdr:col>76</xdr:col>
      <xdr:colOff>165100</xdr:colOff>
      <xdr:row>39</xdr:row>
      <xdr:rowOff>82780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73907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163426</xdr:rowOff>
    </xdr:from>
    <xdr:to>
      <xdr:col>72</xdr:col>
      <xdr:colOff>38100</xdr:colOff>
      <xdr:row>39</xdr:row>
      <xdr:rowOff>93576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84703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158360</xdr:rowOff>
    </xdr:from>
    <xdr:to>
      <xdr:col>67</xdr:col>
      <xdr:colOff>101600</xdr:colOff>
      <xdr:row>39</xdr:row>
      <xdr:rowOff>88510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79637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4409</xdr:rowOff>
    </xdr:from>
    <xdr:to>
      <xdr:col>85</xdr:col>
      <xdr:colOff>127000</xdr:colOff>
      <xdr:row>78</xdr:row>
      <xdr:rowOff>20394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77509"/>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171114</xdr:rowOff>
    </xdr:from>
    <xdr:to>
      <xdr:col>81</xdr:col>
      <xdr:colOff>50800</xdr:colOff>
      <xdr:row>78</xdr:row>
      <xdr:rowOff>4409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7276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170149</xdr:rowOff>
    </xdr:from>
    <xdr:to>
      <xdr:col>76</xdr:col>
      <xdr:colOff>114300</xdr:colOff>
      <xdr:row>77</xdr:row>
      <xdr:rowOff>171114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1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170149</xdr:rowOff>
    </xdr:from>
    <xdr:to>
      <xdr:col>71</xdr:col>
      <xdr:colOff>177800</xdr:colOff>
      <xdr:row>78</xdr:row>
      <xdr:rowOff>4541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71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141044</xdr:rowOff>
    </xdr:from>
    <xdr:to>
      <xdr:col>85</xdr:col>
      <xdr:colOff>177800</xdr:colOff>
      <xdr:row>78</xdr:row>
      <xdr:rowOff>71194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119471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2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125059</xdr:rowOff>
    </xdr:from>
    <xdr:to>
      <xdr:col>81</xdr:col>
      <xdr:colOff>101600</xdr:colOff>
      <xdr:row>78</xdr:row>
      <xdr:rowOff>55209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46336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120314</xdr:rowOff>
    </xdr:from>
    <xdr:to>
      <xdr:col>76</xdr:col>
      <xdr:colOff>165100</xdr:colOff>
      <xdr:row>78</xdr:row>
      <xdr:rowOff>50464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41591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119349</xdr:rowOff>
    </xdr:from>
    <xdr:to>
      <xdr:col>72</xdr:col>
      <xdr:colOff>38100</xdr:colOff>
      <xdr:row>78</xdr:row>
      <xdr:rowOff>49499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66026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125191</xdr:rowOff>
    </xdr:from>
    <xdr:to>
      <xdr:col>67</xdr:col>
      <xdr:colOff>101600</xdr:colOff>
      <xdr:row>78</xdr:row>
      <xdr:rowOff>55341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46468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107831</xdr:rowOff>
    </xdr:from>
    <xdr:to>
      <xdr:col>85</xdr:col>
      <xdr:colOff>127000</xdr:colOff>
      <xdr:row>98</xdr:row>
      <xdr:rowOff>119652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09931"/>
          <a:ext cx="8382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107831</xdr:rowOff>
    </xdr:from>
    <xdr:to>
      <xdr:col>81</xdr:col>
      <xdr:colOff>50800</xdr:colOff>
      <xdr:row>98</xdr:row>
      <xdr:rowOff>130428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9931"/>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130428</xdr:rowOff>
    </xdr:from>
    <xdr:to>
      <xdr:col>76</xdr:col>
      <xdr:colOff>114300</xdr:colOff>
      <xdr:row>98</xdr:row>
      <xdr:rowOff>133279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252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133279</xdr:rowOff>
    </xdr:from>
    <xdr:to>
      <xdr:col>71</xdr:col>
      <xdr:colOff>177800</xdr:colOff>
      <xdr:row>98</xdr:row>
      <xdr:rowOff>135474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537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68852</xdr:rowOff>
    </xdr:from>
    <xdr:to>
      <xdr:col>85</xdr:col>
      <xdr:colOff>177800</xdr:colOff>
      <xdr:row>98</xdr:row>
      <xdr:rowOff>170452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155229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57031</xdr:rowOff>
    </xdr:from>
    <xdr:to>
      <xdr:col>81</xdr:col>
      <xdr:colOff>101600</xdr:colOff>
      <xdr:row>98</xdr:row>
      <xdr:rowOff>158631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79628</xdr:rowOff>
    </xdr:from>
    <xdr:to>
      <xdr:col>76</xdr:col>
      <xdr:colOff>165100</xdr:colOff>
      <xdr:row>99</xdr:row>
      <xdr:rowOff>9778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82479</xdr:rowOff>
    </xdr:from>
    <xdr:to>
      <xdr:col>72</xdr:col>
      <xdr:colOff>38100</xdr:colOff>
      <xdr:row>99</xdr:row>
      <xdr:rowOff>12629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84674</xdr:rowOff>
    </xdr:from>
    <xdr:to>
      <xdr:col>67</xdr:col>
      <xdr:colOff>101600</xdr:colOff>
      <xdr:row>99</xdr:row>
      <xdr:rowOff>14824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5951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151168</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66268"/>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3911</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90461"/>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171399</xdr:rowOff>
    </xdr:from>
    <xdr:to>
      <xdr:col>107</xdr:col>
      <xdr:colOff>50800</xdr:colOff>
      <xdr:row>39</xdr:row>
      <xdr:rowOff>3911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8649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171399</xdr:rowOff>
    </xdr:from>
    <xdr:to>
      <xdr:col>102</xdr:col>
      <xdr:colOff>114300</xdr:colOff>
      <xdr:row>39</xdr:row>
      <xdr:rowOff>19876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86499"/>
          <a:ext cx="8890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100368</xdr:rowOff>
    </xdr:from>
    <xdr:to>
      <xdr:col>116</xdr:col>
      <xdr:colOff>114300</xdr:colOff>
      <xdr:row>39</xdr:row>
      <xdr:rowOff>30518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124561</xdr:rowOff>
    </xdr:from>
    <xdr:to>
      <xdr:col>107</xdr:col>
      <xdr:colOff>101600</xdr:colOff>
      <xdr:row>39</xdr:row>
      <xdr:rowOff>54711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45838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120599</xdr:rowOff>
    </xdr:from>
    <xdr:to>
      <xdr:col>102</xdr:col>
      <xdr:colOff>165100</xdr:colOff>
      <xdr:row>39</xdr:row>
      <xdr:rowOff>50749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41876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140526</xdr:rowOff>
    </xdr:from>
    <xdr:to>
      <xdr:col>98</xdr:col>
      <xdr:colOff>38100</xdr:colOff>
      <xdr:row>39</xdr:row>
      <xdr:rowOff>70676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61803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5009</xdr:rowOff>
    </xdr:from>
    <xdr:to>
      <xdr:col>116</xdr:col>
      <xdr:colOff>63500</xdr:colOff>
      <xdr:row>59</xdr:row>
      <xdr:rowOff>5779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2055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5779</xdr:rowOff>
    </xdr:from>
    <xdr:to>
      <xdr:col>111</xdr:col>
      <xdr:colOff>177800</xdr:colOff>
      <xdr:row>59</xdr:row>
      <xdr:rowOff>6784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132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6784</xdr:rowOff>
    </xdr:from>
    <xdr:to>
      <xdr:col>107</xdr:col>
      <xdr:colOff>50800</xdr:colOff>
      <xdr:row>59</xdr:row>
      <xdr:rowOff>7562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233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xdr:rowOff>
    </xdr:from>
    <xdr:to>
      <xdr:col>102</xdr:col>
      <xdr:colOff>114300</xdr:colOff>
      <xdr:row>59</xdr:row>
      <xdr:rowOff>7562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5834"/>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125659</xdr:rowOff>
    </xdr:from>
    <xdr:to>
      <xdr:col>116</xdr:col>
      <xdr:colOff>114300</xdr:colOff>
      <xdr:row>59</xdr:row>
      <xdr:rowOff>55809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126429</xdr:rowOff>
    </xdr:from>
    <xdr:to>
      <xdr:col>112</xdr:col>
      <xdr:colOff>38100</xdr:colOff>
      <xdr:row>59</xdr:row>
      <xdr:rowOff>56579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127434</xdr:rowOff>
    </xdr:from>
    <xdr:to>
      <xdr:col>107</xdr:col>
      <xdr:colOff>101600</xdr:colOff>
      <xdr:row>59</xdr:row>
      <xdr:rowOff>57584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48711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128212</xdr:rowOff>
    </xdr:from>
    <xdr:to>
      <xdr:col>102</xdr:col>
      <xdr:colOff>165100</xdr:colOff>
      <xdr:row>59</xdr:row>
      <xdr:rowOff>58362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74889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4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120934</xdr:rowOff>
    </xdr:from>
    <xdr:to>
      <xdr:col>98</xdr:col>
      <xdr:colOff>38100</xdr:colOff>
      <xdr:row>59</xdr:row>
      <xdr:rowOff>51084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123633</xdr:rowOff>
    </xdr:from>
    <xdr:to>
      <xdr:col>116</xdr:col>
      <xdr:colOff>63500</xdr:colOff>
      <xdr:row>76</xdr:row>
      <xdr:rowOff>132797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3833"/>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132797</xdr:rowOff>
    </xdr:from>
    <xdr:to>
      <xdr:col>111</xdr:col>
      <xdr:colOff>177800</xdr:colOff>
      <xdr:row>76</xdr:row>
      <xdr:rowOff>153229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62997"/>
          <a:ext cx="889000" cy="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153229</xdr:rowOff>
    </xdr:from>
    <xdr:to>
      <xdr:col>107</xdr:col>
      <xdr:colOff>50800</xdr:colOff>
      <xdr:row>77</xdr:row>
      <xdr:rowOff>5500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83429"/>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5500</xdr:rowOff>
    </xdr:from>
    <xdr:to>
      <xdr:col>102</xdr:col>
      <xdr:colOff>114300</xdr:colOff>
      <xdr:row>77</xdr:row>
      <xdr:rowOff>14080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7150"/>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72833</xdr:rowOff>
    </xdr:from>
    <xdr:to>
      <xdr:col>116</xdr:col>
      <xdr:colOff>114300</xdr:colOff>
      <xdr:row>77</xdr:row>
      <xdr:rowOff>2983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51260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81997</xdr:rowOff>
    </xdr:from>
    <xdr:to>
      <xdr:col>112</xdr:col>
      <xdr:colOff>38100</xdr:colOff>
      <xdr:row>77</xdr:row>
      <xdr:rowOff>12147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3274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0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102429</xdr:rowOff>
    </xdr:from>
    <xdr:to>
      <xdr:col>107</xdr:col>
      <xdr:colOff>101600</xdr:colOff>
      <xdr:row>77</xdr:row>
      <xdr:rowOff>32579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23706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22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126150</xdr:rowOff>
    </xdr:from>
    <xdr:to>
      <xdr:col>102</xdr:col>
      <xdr:colOff>165100</xdr:colOff>
      <xdr:row>77</xdr:row>
      <xdr:rowOff>56300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72827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134730</xdr:rowOff>
    </xdr:from>
    <xdr:to>
      <xdr:col>98</xdr:col>
      <xdr:colOff>38100</xdr:colOff>
      <xdr:row>77</xdr:row>
      <xdr:rowOff>64880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81408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1,000,766</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171,814</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％増加し一人当たりコストが高い状況となっている。これは、新型コロナウイルス関連事務委託等の事業が主な要因である。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186,349</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％増加し類似団体平均を上回っている。これは、主に新型コロナウイルス関連の臨時給付金事業の増加が主な要因である。</a:t>
          </a:r>
          <a:endParaRPr lang="ja-JP" altLang="ja-JP" sz="1400">
            <a:effectLst/>
          </a:endParaRPr>
        </a:p>
        <a:p>
          <a:r>
            <a:rPr kumimoji="1" lang="ja-JP" altLang="ja-JP"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16,368</a:t>
          </a:r>
          <a:r>
            <a:rPr kumimoji="1" lang="ja-JP" altLang="ja-JP" sz="1100">
              <a:solidFill>
                <a:schemeClr val="dk1"/>
              </a:solidFill>
              <a:effectLst/>
              <a:latin typeface="+mn-lt"/>
              <a:ea typeface="+mn-ea"/>
              <a:cs typeface="+mn-cs"/>
            </a:rPr>
            <a:t>円となっており、前年度決算と比較すると増加しているが、これは令和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年度における大雨による災害復旧が主な要因である。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113144</xdr:rowOff>
    </xdr:from>
    <xdr:to>
      <xdr:col>24</xdr:col>
      <xdr:colOff>63500</xdr:colOff>
      <xdr:row>37</xdr:row>
      <xdr:rowOff>147453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6794"/>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147453</xdr:rowOff>
    </xdr:from>
    <xdr:to>
      <xdr:col>19</xdr:col>
      <xdr:colOff>177800</xdr:colOff>
      <xdr:row>37</xdr:row>
      <xdr:rowOff>151149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110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125831</xdr:rowOff>
    </xdr:from>
    <xdr:to>
      <xdr:col>15</xdr:col>
      <xdr:colOff>50800</xdr:colOff>
      <xdr:row>37</xdr:row>
      <xdr:rowOff>151149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948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125831</xdr:rowOff>
    </xdr:from>
    <xdr:to>
      <xdr:col>10</xdr:col>
      <xdr:colOff>114300</xdr:colOff>
      <xdr:row>37</xdr:row>
      <xdr:rowOff>129623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62344</xdr:rowOff>
    </xdr:from>
    <xdr:to>
      <xdr:col>24</xdr:col>
      <xdr:colOff>114300</xdr:colOff>
      <xdr:row>37</xdr:row>
      <xdr:rowOff>163944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96653</xdr:rowOff>
    </xdr:from>
    <xdr:to>
      <xdr:col>20</xdr:col>
      <xdr:colOff>38100</xdr:colOff>
      <xdr:row>38</xdr:row>
      <xdr:rowOff>26803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17930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100349</xdr:rowOff>
    </xdr:from>
    <xdr:to>
      <xdr:col>15</xdr:col>
      <xdr:colOff>101600</xdr:colOff>
      <xdr:row>38</xdr:row>
      <xdr:rowOff>30499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21626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75031</xdr:rowOff>
    </xdr:from>
    <xdr:to>
      <xdr:col>10</xdr:col>
      <xdr:colOff>165100</xdr:colOff>
      <xdr:row>38</xdr:row>
      <xdr:rowOff>5181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21708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78823</xdr:rowOff>
    </xdr:from>
    <xdr:to>
      <xdr:col>6</xdr:col>
      <xdr:colOff>38100</xdr:colOff>
      <xdr:row>38</xdr:row>
      <xdr:rowOff>8973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25500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76578</xdr:rowOff>
    </xdr:from>
    <xdr:to>
      <xdr:col>24</xdr:col>
      <xdr:colOff>63500</xdr:colOff>
      <xdr:row>58</xdr:row>
      <xdr:rowOff>84325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20678"/>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23116</xdr:rowOff>
    </xdr:from>
    <xdr:to>
      <xdr:col>19</xdr:col>
      <xdr:colOff>177800</xdr:colOff>
      <xdr:row>58</xdr:row>
      <xdr:rowOff>84325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7216"/>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23116</xdr:rowOff>
    </xdr:from>
    <xdr:to>
      <xdr:col>15</xdr:col>
      <xdr:colOff>50800</xdr:colOff>
      <xdr:row>58</xdr:row>
      <xdr:rowOff>102327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7216"/>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87754</xdr:rowOff>
    </xdr:from>
    <xdr:to>
      <xdr:col>10</xdr:col>
      <xdr:colOff>114300</xdr:colOff>
      <xdr:row>58</xdr:row>
      <xdr:rowOff>102327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185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25778</xdr:rowOff>
    </xdr:from>
    <xdr:to>
      <xdr:col>24</xdr:col>
      <xdr:colOff>114300</xdr:colOff>
      <xdr:row>58</xdr:row>
      <xdr:rowOff>127378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112155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33525</xdr:rowOff>
    </xdr:from>
    <xdr:to>
      <xdr:col>20</xdr:col>
      <xdr:colOff>38100</xdr:colOff>
      <xdr:row>58</xdr:row>
      <xdr:rowOff>135125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126252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143766</xdr:rowOff>
    </xdr:from>
    <xdr:to>
      <xdr:col>15</xdr:col>
      <xdr:colOff>101600</xdr:colOff>
      <xdr:row>58</xdr:row>
      <xdr:rowOff>73916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51527</xdr:rowOff>
    </xdr:from>
    <xdr:to>
      <xdr:col>10</xdr:col>
      <xdr:colOff>165100</xdr:colOff>
      <xdr:row>58</xdr:row>
      <xdr:rowOff>153127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144254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8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36954</xdr:rowOff>
    </xdr:from>
    <xdr:to>
      <xdr:col>6</xdr:col>
      <xdr:colOff>38100</xdr:colOff>
      <xdr:row>58</xdr:row>
      <xdr:rowOff>138554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129681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157214</xdr:rowOff>
    </xdr:from>
    <xdr:to>
      <xdr:col>24</xdr:col>
      <xdr:colOff>63500</xdr:colOff>
      <xdr:row>77</xdr:row>
      <xdr:rowOff>10145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7414"/>
          <a:ext cx="838200" cy="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10145</xdr:rowOff>
    </xdr:from>
    <xdr:to>
      <xdr:col>19</xdr:col>
      <xdr:colOff>177800</xdr:colOff>
      <xdr:row>77</xdr:row>
      <xdr:rowOff>128456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1795"/>
          <a:ext cx="889000" cy="1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128456</xdr:rowOff>
    </xdr:from>
    <xdr:to>
      <xdr:col>15</xdr:col>
      <xdr:colOff>50800</xdr:colOff>
      <xdr:row>77</xdr:row>
      <xdr:rowOff>167044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0106"/>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77612</xdr:rowOff>
    </xdr:from>
    <xdr:to>
      <xdr:col>10</xdr:col>
      <xdr:colOff>114300</xdr:colOff>
      <xdr:row>77</xdr:row>
      <xdr:rowOff>167044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79262"/>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106414</xdr:rowOff>
    </xdr:from>
    <xdr:to>
      <xdr:col>24</xdr:col>
      <xdr:colOff>114300</xdr:colOff>
      <xdr:row>77</xdr:row>
      <xdr:rowOff>36564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84841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130795</xdr:rowOff>
    </xdr:from>
    <xdr:to>
      <xdr:col>20</xdr:col>
      <xdr:colOff>38100</xdr:colOff>
      <xdr:row>77</xdr:row>
      <xdr:rowOff>60945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52072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5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77656</xdr:rowOff>
    </xdr:from>
    <xdr:to>
      <xdr:col>15</xdr:col>
      <xdr:colOff>101600</xdr:colOff>
      <xdr:row>78</xdr:row>
      <xdr:rowOff>7806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116244</xdr:rowOff>
    </xdr:from>
    <xdr:to>
      <xdr:col>10</xdr:col>
      <xdr:colOff>165100</xdr:colOff>
      <xdr:row>78</xdr:row>
      <xdr:rowOff>46394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37521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26812</xdr:rowOff>
    </xdr:from>
    <xdr:to>
      <xdr:col>6</xdr:col>
      <xdr:colOff>38100</xdr:colOff>
      <xdr:row>77</xdr:row>
      <xdr:rowOff>128412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55468</xdr:rowOff>
    </xdr:from>
    <xdr:to>
      <xdr:col>24</xdr:col>
      <xdr:colOff>63500</xdr:colOff>
      <xdr:row>97</xdr:row>
      <xdr:rowOff>114522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6118"/>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54928</xdr:rowOff>
    </xdr:from>
    <xdr:to>
      <xdr:col>19</xdr:col>
      <xdr:colOff>177800</xdr:colOff>
      <xdr:row>97</xdr:row>
      <xdr:rowOff>114522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85578"/>
          <a:ext cx="8890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54928</xdr:rowOff>
    </xdr:from>
    <xdr:to>
      <xdr:col>15</xdr:col>
      <xdr:colOff>50800</xdr:colOff>
      <xdr:row>98</xdr:row>
      <xdr:rowOff>332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5578"/>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xdr:rowOff>
    </xdr:from>
    <xdr:to>
      <xdr:col>10</xdr:col>
      <xdr:colOff>114300</xdr:colOff>
      <xdr:row>98</xdr:row>
      <xdr:rowOff>33973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2432"/>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4668</xdr:rowOff>
    </xdr:from>
    <xdr:to>
      <xdr:col>24</xdr:col>
      <xdr:colOff>114300</xdr:colOff>
      <xdr:row>97</xdr:row>
      <xdr:rowOff>106268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154545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63722</xdr:rowOff>
    </xdr:from>
    <xdr:to>
      <xdr:col>20</xdr:col>
      <xdr:colOff>38100</xdr:colOff>
      <xdr:row>97</xdr:row>
      <xdr:rowOff>165322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156449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4128</xdr:rowOff>
    </xdr:from>
    <xdr:to>
      <xdr:col>15</xdr:col>
      <xdr:colOff>101600</xdr:colOff>
      <xdr:row>97</xdr:row>
      <xdr:rowOff>105728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96855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120982</xdr:rowOff>
    </xdr:from>
    <xdr:to>
      <xdr:col>10</xdr:col>
      <xdr:colOff>165100</xdr:colOff>
      <xdr:row>98</xdr:row>
      <xdr:rowOff>51132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42259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154623</xdr:rowOff>
    </xdr:from>
    <xdr:to>
      <xdr:col>6</xdr:col>
      <xdr:colOff>38100</xdr:colOff>
      <xdr:row>98</xdr:row>
      <xdr:rowOff>84773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34163</xdr:rowOff>
    </xdr:from>
    <xdr:to>
      <xdr:col>55</xdr:col>
      <xdr:colOff>0</xdr:colOff>
      <xdr:row>39</xdr:row>
      <xdr:rowOff>37465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0713"/>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25273</xdr:rowOff>
    </xdr:from>
    <xdr:to>
      <xdr:col>50</xdr:col>
      <xdr:colOff>114300</xdr:colOff>
      <xdr:row>39</xdr:row>
      <xdr:rowOff>37465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182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25273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0090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14351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92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154813</xdr:rowOff>
    </xdr:from>
    <xdr:to>
      <xdr:col>55</xdr:col>
      <xdr:colOff>50800</xdr:colOff>
      <xdr:row>39</xdr:row>
      <xdr:rowOff>84963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69740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158115</xdr:rowOff>
    </xdr:from>
    <xdr:to>
      <xdr:col>50</xdr:col>
      <xdr:colOff>165100</xdr:colOff>
      <xdr:row>39</xdr:row>
      <xdr:rowOff>88265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79392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135001</xdr:rowOff>
    </xdr:from>
    <xdr:to>
      <xdr:col>41</xdr:col>
      <xdr:colOff>101600</xdr:colOff>
      <xdr:row>39</xdr:row>
      <xdr:rowOff>65151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56278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126619</xdr:rowOff>
    </xdr:from>
    <xdr:to>
      <xdr:col>36</xdr:col>
      <xdr:colOff>165100</xdr:colOff>
      <xdr:row>39</xdr:row>
      <xdr:rowOff>56769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47896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98375</xdr:rowOff>
    </xdr:from>
    <xdr:to>
      <xdr:col>55</xdr:col>
      <xdr:colOff>0</xdr:colOff>
      <xdr:row>58</xdr:row>
      <xdr:rowOff>99302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2475"/>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98375</xdr:rowOff>
    </xdr:from>
    <xdr:to>
      <xdr:col>50</xdr:col>
      <xdr:colOff>114300</xdr:colOff>
      <xdr:row>58</xdr:row>
      <xdr:rowOff>100123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2475"/>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85854</xdr:rowOff>
    </xdr:from>
    <xdr:to>
      <xdr:col>45</xdr:col>
      <xdr:colOff>177800</xdr:colOff>
      <xdr:row>58</xdr:row>
      <xdr:rowOff>100123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9954"/>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85854</xdr:rowOff>
    </xdr:from>
    <xdr:to>
      <xdr:col>41</xdr:col>
      <xdr:colOff>50800</xdr:colOff>
      <xdr:row>58</xdr:row>
      <xdr:rowOff>96352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9954"/>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48502</xdr:rowOff>
    </xdr:from>
    <xdr:to>
      <xdr:col>55</xdr:col>
      <xdr:colOff>50800</xdr:colOff>
      <xdr:row>58</xdr:row>
      <xdr:rowOff>150102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47575</xdr:rowOff>
    </xdr:from>
    <xdr:to>
      <xdr:col>50</xdr:col>
      <xdr:colOff>165100</xdr:colOff>
      <xdr:row>58</xdr:row>
      <xdr:rowOff>149175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140302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49323</xdr:rowOff>
    </xdr:from>
    <xdr:to>
      <xdr:col>46</xdr:col>
      <xdr:colOff>38100</xdr:colOff>
      <xdr:row>58</xdr:row>
      <xdr:rowOff>150923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142050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35054</xdr:rowOff>
    </xdr:from>
    <xdr:to>
      <xdr:col>41</xdr:col>
      <xdr:colOff>101600</xdr:colOff>
      <xdr:row>58</xdr:row>
      <xdr:rowOff>136654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153181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45552</xdr:rowOff>
    </xdr:from>
    <xdr:to>
      <xdr:col>36</xdr:col>
      <xdr:colOff>165100</xdr:colOff>
      <xdr:row>58</xdr:row>
      <xdr:rowOff>147152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23053</xdr:rowOff>
    </xdr:from>
    <xdr:to>
      <xdr:col>55</xdr:col>
      <xdr:colOff>0</xdr:colOff>
      <xdr:row>78</xdr:row>
      <xdr:rowOff>86206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6153"/>
          <a:ext cx="838200" cy="6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81221</xdr:rowOff>
    </xdr:from>
    <xdr:to>
      <xdr:col>50</xdr:col>
      <xdr:colOff>114300</xdr:colOff>
      <xdr:row>78</xdr:row>
      <xdr:rowOff>86206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4321"/>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81221</xdr:rowOff>
    </xdr:from>
    <xdr:to>
      <xdr:col>45</xdr:col>
      <xdr:colOff>177800</xdr:colOff>
      <xdr:row>78</xdr:row>
      <xdr:rowOff>81448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432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81448</xdr:rowOff>
    </xdr:from>
    <xdr:to>
      <xdr:col>41</xdr:col>
      <xdr:colOff>50800</xdr:colOff>
      <xdr:row>78</xdr:row>
      <xdr:rowOff>92329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45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143703</xdr:rowOff>
    </xdr:from>
    <xdr:to>
      <xdr:col>55</xdr:col>
      <xdr:colOff>50800</xdr:colOff>
      <xdr:row>78</xdr:row>
      <xdr:rowOff>73853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35406</xdr:rowOff>
    </xdr:from>
    <xdr:to>
      <xdr:col>50</xdr:col>
      <xdr:colOff>165100</xdr:colOff>
      <xdr:row>78</xdr:row>
      <xdr:rowOff>137006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30421</xdr:rowOff>
    </xdr:from>
    <xdr:to>
      <xdr:col>46</xdr:col>
      <xdr:colOff>38100</xdr:colOff>
      <xdr:row>78</xdr:row>
      <xdr:rowOff>132021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123148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30648</xdr:rowOff>
    </xdr:from>
    <xdr:to>
      <xdr:col>41</xdr:col>
      <xdr:colOff>101600</xdr:colOff>
      <xdr:row>78</xdr:row>
      <xdr:rowOff>132248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41529</xdr:rowOff>
    </xdr:from>
    <xdr:to>
      <xdr:col>36</xdr:col>
      <xdr:colOff>165100</xdr:colOff>
      <xdr:row>78</xdr:row>
      <xdr:rowOff>143129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134256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115788</xdr:rowOff>
    </xdr:from>
    <xdr:to>
      <xdr:col>55</xdr:col>
      <xdr:colOff>0</xdr:colOff>
      <xdr:row>98</xdr:row>
      <xdr:rowOff>116154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1788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116154</xdr:rowOff>
    </xdr:from>
    <xdr:to>
      <xdr:col>50</xdr:col>
      <xdr:colOff>114300</xdr:colOff>
      <xdr:row>98</xdr:row>
      <xdr:rowOff>135854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18254"/>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121092</xdr:rowOff>
    </xdr:from>
    <xdr:to>
      <xdr:col>45</xdr:col>
      <xdr:colOff>177800</xdr:colOff>
      <xdr:row>98</xdr:row>
      <xdr:rowOff>135854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3192"/>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121092</xdr:rowOff>
    </xdr:from>
    <xdr:to>
      <xdr:col>41</xdr:col>
      <xdr:colOff>50800</xdr:colOff>
      <xdr:row>98</xdr:row>
      <xdr:rowOff>165512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23192"/>
          <a:ext cx="889000" cy="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64988</xdr:rowOff>
    </xdr:from>
    <xdr:to>
      <xdr:col>55</xdr:col>
      <xdr:colOff>50800</xdr:colOff>
      <xdr:row>98</xdr:row>
      <xdr:rowOff>166588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151365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65354</xdr:rowOff>
    </xdr:from>
    <xdr:to>
      <xdr:col>50</xdr:col>
      <xdr:colOff>165100</xdr:colOff>
      <xdr:row>98</xdr:row>
      <xdr:rowOff>166954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85054</xdr:rowOff>
    </xdr:from>
    <xdr:to>
      <xdr:col>46</xdr:col>
      <xdr:colOff>38100</xdr:colOff>
      <xdr:row>99</xdr:row>
      <xdr:rowOff>15204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70292</xdr:rowOff>
    </xdr:from>
    <xdr:to>
      <xdr:col>41</xdr:col>
      <xdr:colOff>101600</xdr:colOff>
      <xdr:row>99</xdr:row>
      <xdr:rowOff>442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163019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114712</xdr:rowOff>
    </xdr:from>
    <xdr:to>
      <xdr:col>36</xdr:col>
      <xdr:colOff>165100</xdr:colOff>
      <xdr:row>99</xdr:row>
      <xdr:rowOff>44862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35989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65174</xdr:rowOff>
    </xdr:from>
    <xdr:to>
      <xdr:col>85</xdr:col>
      <xdr:colOff>127000</xdr:colOff>
      <xdr:row>38</xdr:row>
      <xdr:rowOff>75466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0274"/>
          <a:ext cx="8382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71524</xdr:rowOff>
    </xdr:from>
    <xdr:to>
      <xdr:col>81</xdr:col>
      <xdr:colOff>50800</xdr:colOff>
      <xdr:row>38</xdr:row>
      <xdr:rowOff>75466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6624"/>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71524</xdr:rowOff>
    </xdr:from>
    <xdr:to>
      <xdr:col>76</xdr:col>
      <xdr:colOff>114300</xdr:colOff>
      <xdr:row>38</xdr:row>
      <xdr:rowOff>75825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662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72396</xdr:rowOff>
    </xdr:from>
    <xdr:to>
      <xdr:col>71</xdr:col>
      <xdr:colOff>177800</xdr:colOff>
      <xdr:row>38</xdr:row>
      <xdr:rowOff>75825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74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14374</xdr:rowOff>
    </xdr:from>
    <xdr:to>
      <xdr:col>85</xdr:col>
      <xdr:colOff>177800</xdr:colOff>
      <xdr:row>38</xdr:row>
      <xdr:rowOff>115974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24666</xdr:rowOff>
    </xdr:from>
    <xdr:to>
      <xdr:col>81</xdr:col>
      <xdr:colOff>101600</xdr:colOff>
      <xdr:row>38</xdr:row>
      <xdr:rowOff>126266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20724</xdr:rowOff>
    </xdr:from>
    <xdr:to>
      <xdr:col>76</xdr:col>
      <xdr:colOff>165100</xdr:colOff>
      <xdr:row>38</xdr:row>
      <xdr:rowOff>122324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113451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25025</xdr:rowOff>
    </xdr:from>
    <xdr:to>
      <xdr:col>72</xdr:col>
      <xdr:colOff>38100</xdr:colOff>
      <xdr:row>38</xdr:row>
      <xdr:rowOff>126625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117752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21596</xdr:rowOff>
    </xdr:from>
    <xdr:to>
      <xdr:col>67</xdr:col>
      <xdr:colOff>101600</xdr:colOff>
      <xdr:row>38</xdr:row>
      <xdr:rowOff>123196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114323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16049</xdr:rowOff>
    </xdr:from>
    <xdr:to>
      <xdr:col>85</xdr:col>
      <xdr:colOff>127000</xdr:colOff>
      <xdr:row>58</xdr:row>
      <xdr:rowOff>51739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60149"/>
          <a:ext cx="838200" cy="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16049</xdr:rowOff>
    </xdr:from>
    <xdr:to>
      <xdr:col>81</xdr:col>
      <xdr:colOff>50800</xdr:colOff>
      <xdr:row>58</xdr:row>
      <xdr:rowOff>67539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60149"/>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67539</xdr:rowOff>
    </xdr:from>
    <xdr:to>
      <xdr:col>76</xdr:col>
      <xdr:colOff>114300</xdr:colOff>
      <xdr:row>58</xdr:row>
      <xdr:rowOff>92334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11639"/>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62384</xdr:rowOff>
    </xdr:from>
    <xdr:to>
      <xdr:col>71</xdr:col>
      <xdr:colOff>177800</xdr:colOff>
      <xdr:row>58</xdr:row>
      <xdr:rowOff>92334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xdr:rowOff>
    </xdr:from>
    <xdr:to>
      <xdr:col>85</xdr:col>
      <xdr:colOff>177800</xdr:colOff>
      <xdr:row>58</xdr:row>
      <xdr:rowOff>102539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87316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136699</xdr:rowOff>
    </xdr:from>
    <xdr:to>
      <xdr:col>81</xdr:col>
      <xdr:colOff>101600</xdr:colOff>
      <xdr:row>58</xdr:row>
      <xdr:rowOff>66849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57976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0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16739</xdr:rowOff>
    </xdr:from>
    <xdr:to>
      <xdr:col>76</xdr:col>
      <xdr:colOff>165100</xdr:colOff>
      <xdr:row>58</xdr:row>
      <xdr:rowOff>118339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109466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41534</xdr:rowOff>
    </xdr:from>
    <xdr:to>
      <xdr:col>72</xdr:col>
      <xdr:colOff>38100</xdr:colOff>
      <xdr:row>58</xdr:row>
      <xdr:rowOff>143134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134261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11584</xdr:rowOff>
    </xdr:from>
    <xdr:to>
      <xdr:col>67</xdr:col>
      <xdr:colOff>101600</xdr:colOff>
      <xdr:row>58</xdr:row>
      <xdr:rowOff>113184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104311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13269</xdr:rowOff>
    </xdr:from>
    <xdr:to>
      <xdr:col>85</xdr:col>
      <xdr:colOff>127000</xdr:colOff>
      <xdr:row>79</xdr:row>
      <xdr:rowOff>44343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7819"/>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31979</xdr:rowOff>
    </xdr:from>
    <xdr:to>
      <xdr:col>81</xdr:col>
      <xdr:colOff>50800</xdr:colOff>
      <xdr:row>79</xdr:row>
      <xdr:rowOff>44343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652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31979</xdr:rowOff>
    </xdr:from>
    <xdr:to>
      <xdr:col>76</xdr:col>
      <xdr:colOff>114300</xdr:colOff>
      <xdr:row>79</xdr:row>
      <xdr:rowOff>42776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6529"/>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37711</xdr:rowOff>
    </xdr:from>
    <xdr:to>
      <xdr:col>71</xdr:col>
      <xdr:colOff>177800</xdr:colOff>
      <xdr:row>79</xdr:row>
      <xdr:rowOff>42776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2261"/>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133919</xdr:rowOff>
    </xdr:from>
    <xdr:to>
      <xdr:col>85</xdr:col>
      <xdr:colOff>177800</xdr:colOff>
      <xdr:row>79</xdr:row>
      <xdr:rowOff>64069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164993</xdr:rowOff>
    </xdr:from>
    <xdr:to>
      <xdr:col>81</xdr:col>
      <xdr:colOff>101600</xdr:colOff>
      <xdr:row>79</xdr:row>
      <xdr:rowOff>95143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86270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152629</xdr:rowOff>
    </xdr:from>
    <xdr:to>
      <xdr:col>76</xdr:col>
      <xdr:colOff>165100</xdr:colOff>
      <xdr:row>79</xdr:row>
      <xdr:rowOff>82779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73906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163426</xdr:rowOff>
    </xdr:from>
    <xdr:to>
      <xdr:col>72</xdr:col>
      <xdr:colOff>38100</xdr:colOff>
      <xdr:row>79</xdr:row>
      <xdr:rowOff>93576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84703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158361</xdr:rowOff>
    </xdr:from>
    <xdr:to>
      <xdr:col>67</xdr:col>
      <xdr:colOff>101600</xdr:colOff>
      <xdr:row>79</xdr:row>
      <xdr:rowOff>88511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4409</xdr:rowOff>
    </xdr:from>
    <xdr:to>
      <xdr:col>85</xdr:col>
      <xdr:colOff>127000</xdr:colOff>
      <xdr:row>98</xdr:row>
      <xdr:rowOff>20394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06509"/>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171114</xdr:rowOff>
    </xdr:from>
    <xdr:to>
      <xdr:col>81</xdr:col>
      <xdr:colOff>50800</xdr:colOff>
      <xdr:row>98</xdr:row>
      <xdr:rowOff>4409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0176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170149</xdr:rowOff>
    </xdr:from>
    <xdr:to>
      <xdr:col>76</xdr:col>
      <xdr:colOff>114300</xdr:colOff>
      <xdr:row>97</xdr:row>
      <xdr:rowOff>171114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00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170149</xdr:rowOff>
    </xdr:from>
    <xdr:to>
      <xdr:col>71</xdr:col>
      <xdr:colOff>177800</xdr:colOff>
      <xdr:row>98</xdr:row>
      <xdr:rowOff>4541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00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141044</xdr:rowOff>
    </xdr:from>
    <xdr:to>
      <xdr:col>85</xdr:col>
      <xdr:colOff>177800</xdr:colOff>
      <xdr:row>98</xdr:row>
      <xdr:rowOff>71194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119471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125059</xdr:rowOff>
    </xdr:from>
    <xdr:to>
      <xdr:col>81</xdr:col>
      <xdr:colOff>101600</xdr:colOff>
      <xdr:row>98</xdr:row>
      <xdr:rowOff>55209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46336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4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120314</xdr:rowOff>
    </xdr:from>
    <xdr:to>
      <xdr:col>76</xdr:col>
      <xdr:colOff>165100</xdr:colOff>
      <xdr:row>98</xdr:row>
      <xdr:rowOff>50464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41591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119349</xdr:rowOff>
    </xdr:from>
    <xdr:to>
      <xdr:col>72</xdr:col>
      <xdr:colOff>38100</xdr:colOff>
      <xdr:row>98</xdr:row>
      <xdr:rowOff>49499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66026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2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125191</xdr:rowOff>
    </xdr:from>
    <xdr:to>
      <xdr:col>67</xdr:col>
      <xdr:colOff>101600</xdr:colOff>
      <xdr:row>98</xdr:row>
      <xdr:rowOff>55341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46468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民生費及び衛生費の増加については、主に新型コロナウイルス対策関連事業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給付金・ワクチン接種事業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を重点的に取り組んできたことによるものである。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その他の項目に係る増加分については、災害復旧費は、大雨災害による災害復旧事業費の増が主な要因である。消防費は、消防団員報酬の増が主な要因である。商工費は、観光施設に係る大規模改修工事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217</a:t>
          </a:r>
          <a:r>
            <a:rPr kumimoji="1" lang="ja-JP" altLang="ja-JP" sz="1100" b="0" i="0" baseline="0">
              <a:solidFill>
                <a:schemeClr val="dk1"/>
              </a:solidFill>
              <a:effectLst/>
              <a:latin typeface="+mn-lt"/>
              <a:ea typeface="+mn-ea"/>
              <a:cs typeface="+mn-cs"/>
            </a:rPr>
            <a:t>百万円の減、また翌年度繰越財源が前年度比</a:t>
          </a:r>
          <a:r>
            <a:rPr kumimoji="1" lang="en-US" altLang="ja-JP" sz="1100" b="0" i="0" baseline="0">
              <a:solidFill>
                <a:schemeClr val="dk1"/>
              </a:solidFill>
              <a:effectLst/>
              <a:latin typeface="+mn-lt"/>
              <a:ea typeface="+mn-ea"/>
              <a:cs typeface="+mn-cs"/>
            </a:rPr>
            <a:t>274</a:t>
          </a:r>
          <a:r>
            <a:rPr kumimoji="1" lang="ja-JP" altLang="ja-JP" sz="1100" b="0" i="0" baseline="0">
              <a:solidFill>
                <a:schemeClr val="dk1"/>
              </a:solidFill>
              <a:effectLst/>
              <a:latin typeface="+mn-lt"/>
              <a:ea typeface="+mn-ea"/>
              <a:cs typeface="+mn-cs"/>
            </a:rPr>
            <a:t>万円の増、実質収支は</a:t>
          </a:r>
          <a:r>
            <a:rPr kumimoji="1" lang="en-US" altLang="ja-JP" sz="1100" b="0" i="0" baseline="0">
              <a:solidFill>
                <a:schemeClr val="dk1"/>
              </a:solidFill>
              <a:effectLst/>
              <a:latin typeface="+mn-lt"/>
              <a:ea typeface="+mn-ea"/>
              <a:cs typeface="+mn-cs"/>
            </a:rPr>
            <a:t>219</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a:t>
          </a:r>
          <a:r>
            <a:rPr kumimoji="1" lang="en-US" altLang="ja-JP" sz="1100" b="0" i="0" baseline="0">
              <a:solidFill>
                <a:schemeClr val="dk1"/>
              </a:solidFill>
              <a:effectLst/>
              <a:latin typeface="+mn-lt"/>
              <a:ea typeface="+mn-ea"/>
              <a:cs typeface="+mn-cs"/>
            </a:rPr>
            <a:t>427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8"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5098380</v>
      </c>
      <c r="BO4" s="415"/>
      <c r="BP4" s="415"/>
      <c r="BQ4" s="415"/>
      <c r="BR4" s="415"/>
      <c r="BS4" s="415"/>
      <c r="BT4" s="415"/>
      <c r="BU4" s="416"/>
      <c r="BV4" s="414">
        <v>5181214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3.5</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4989819</v>
      </c>
      <c r="BO5" s="420"/>
      <c r="BP5" s="420"/>
      <c r="BQ5" s="420"/>
      <c r="BR5" s="420"/>
      <c r="BS5" s="420"/>
      <c r="BT5" s="420"/>
      <c r="BU5" s="421"/>
      <c r="BV5" s="419">
        <v>4855891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87.1</v>
      </c>
      <c r="CU5" s="390"/>
      <c r="CV5" s="390"/>
      <c r="CW5" s="390"/>
      <c r="CX5" s="390"/>
      <c r="CY5" s="390"/>
      <c r="CZ5" s="390"/>
      <c r="DA5" s="391"/>
      <c r="DB5" s="389">
        <v>81.7</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108561</v>
      </c>
      <c r="BO6" s="420"/>
      <c r="BP6" s="420"/>
      <c r="BQ6" s="420"/>
      <c r="BR6" s="420"/>
      <c r="BS6" s="420"/>
      <c r="BT6" s="420"/>
      <c r="BU6" s="421"/>
      <c r="BV6" s="419">
        <v>325323</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87.9</v>
      </c>
      <c r="CU6" s="563"/>
      <c r="CV6" s="563"/>
      <c r="CW6" s="563"/>
      <c r="CX6" s="563"/>
      <c r="CY6" s="563"/>
      <c r="CZ6" s="563"/>
      <c r="DA6" s="564"/>
      <c r="DB6" s="562">
        <v>84.5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3431</v>
      </c>
      <c r="BO7" s="420"/>
      <c r="BP7" s="420"/>
      <c r="BQ7" s="420"/>
      <c r="BR7" s="420"/>
      <c r="BS7" s="420"/>
      <c r="BT7" s="420"/>
      <c r="BU7" s="421"/>
      <c r="BV7" s="419">
        <v>690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3040597</v>
      </c>
      <c r="CU7" s="420"/>
      <c r="CV7" s="420"/>
      <c r="CW7" s="420"/>
      <c r="CX7" s="420"/>
      <c r="CY7" s="420"/>
      <c r="CZ7" s="420"/>
      <c r="DA7" s="421"/>
      <c r="DB7" s="419">
        <v>3152287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95</v>
      </c>
      <c r="AV8" s="470"/>
      <c r="AW8" s="470"/>
      <c r="AX8" s="470"/>
      <c r="AY8" s="399" t="s">
        <v>110</v>
      </c>
      <c r="AZ8" s="400"/>
      <c r="BA8" s="400"/>
      <c r="BB8" s="400"/>
      <c r="BC8" s="400"/>
      <c r="BD8" s="400"/>
      <c r="BE8" s="400"/>
      <c r="BF8" s="400"/>
      <c r="BG8" s="400"/>
      <c r="BH8" s="400"/>
      <c r="BI8" s="400"/>
      <c r="BJ8" s="400"/>
      <c r="BK8" s="400"/>
      <c r="BL8" s="400"/>
      <c r="BM8" s="401"/>
      <c r="BN8" s="419">
        <v>105130</v>
      </c>
      <c r="BO8" s="420"/>
      <c r="BP8" s="420"/>
      <c r="BQ8" s="420"/>
      <c r="BR8" s="420"/>
      <c r="BS8" s="420"/>
      <c r="BT8" s="420"/>
      <c r="BU8" s="421"/>
      <c r="BV8" s="419">
        <v>324633</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0.21</v>
      </c>
      <c r="CU8" s="525"/>
      <c r="CV8" s="525"/>
      <c r="CW8" s="525"/>
      <c r="CX8" s="525"/>
      <c r="CY8" s="525"/>
      <c r="CZ8" s="525"/>
      <c r="DA8" s="526"/>
      <c r="DB8" s="524">
        <v>0.21</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4968</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95</v>
      </c>
      <c r="AV9" s="470"/>
      <c r="AW9" s="470"/>
      <c r="AX9" s="470"/>
      <c r="AY9" s="399" t="s">
        <v>116</v>
      </c>
      <c r="AZ9" s="400"/>
      <c r="BA9" s="400"/>
      <c r="BB9" s="400"/>
      <c r="BC9" s="400"/>
      <c r="BD9" s="400"/>
      <c r="BE9" s="400"/>
      <c r="BF9" s="400"/>
      <c r="BG9" s="400"/>
      <c r="BH9" s="400"/>
      <c r="BI9" s="400"/>
      <c r="BJ9" s="400"/>
      <c r="BK9" s="400"/>
      <c r="BL9" s="400"/>
      <c r="BM9" s="401"/>
      <c r="BN9" s="419">
        <v>-219503</v>
      </c>
      <c r="BO9" s="420"/>
      <c r="BP9" s="420"/>
      <c r="BQ9" s="420"/>
      <c r="BR9" s="420"/>
      <c r="BS9" s="420"/>
      <c r="BT9" s="420"/>
      <c r="BU9" s="421"/>
      <c r="BV9" s="419">
        <v>196785</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14.8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5554</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120</v>
      </c>
      <c r="AV10" s="470"/>
      <c r="AW10" s="470"/>
      <c r="AX10" s="470"/>
      <c r="AY10" s="399" t="s">
        <v>121</v>
      </c>
      <c r="AZ10" s="400"/>
      <c r="BA10" s="400"/>
      <c r="BB10" s="400"/>
      <c r="BC10" s="400"/>
      <c r="BD10" s="400"/>
      <c r="BE10" s="400"/>
      <c r="BF10" s="400"/>
      <c r="BG10" s="400"/>
      <c r="BH10" s="400"/>
      <c r="BI10" s="400"/>
      <c r="BJ10" s="400"/>
      <c r="BK10" s="400"/>
      <c r="BL10" s="400"/>
      <c r="BM10" s="401"/>
      <c r="BN10" s="419">
        <v>0</v>
      </c>
      <c r="BO10" s="420"/>
      <c r="BP10" s="420"/>
      <c r="BQ10" s="420"/>
      <c r="BR10" s="420"/>
      <c r="BS10" s="420"/>
      <c r="BT10" s="420"/>
      <c r="BU10" s="421"/>
      <c r="BV10" s="419">
        <v>10678</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120</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128</v>
      </c>
      <c r="DC11" s="525"/>
      <c r="DD11" s="525"/>
      <c r="DE11" s="525"/>
      <c r="DF11" s="525"/>
      <c r="DG11" s="525"/>
      <c r="DH11" s="525"/>
      <c r="DI11" s="526"/>
    </row>
    <row r="12" spans="1:119" ht="18.75" customHeight="1" x14ac:dyDescent="0.15">
      <c r="A12" s="181"/>
      <c r="B12" s="527" t="s">
        <v>129</v>
      </c>
      <c r="C12" s="528"/>
      <c r="D12" s="528"/>
      <c r="E12" s="528"/>
      <c r="F12" s="528"/>
      <c r="G12" s="528"/>
      <c r="H12" s="528"/>
      <c r="I12" s="528"/>
      <c r="J12" s="528"/>
      <c r="K12" s="529"/>
      <c r="L12" s="536" t="s">
        <v>130</v>
      </c>
      <c r="M12" s="537"/>
      <c r="N12" s="537"/>
      <c r="O12" s="537"/>
      <c r="P12" s="537"/>
      <c r="Q12" s="538"/>
      <c r="R12" s="539">
        <v>4986</v>
      </c>
      <c r="S12" s="540"/>
      <c r="T12" s="540"/>
      <c r="U12" s="540"/>
      <c r="V12" s="541"/>
      <c r="W12" s="542" t="s">
        <v>1</v>
      </c>
      <c r="X12" s="470"/>
      <c r="Y12" s="470"/>
      <c r="Z12" s="470"/>
      <c r="AA12" s="470"/>
      <c r="AB12" s="543"/>
      <c r="AC12" s="544" t="s">
        <v>131</v>
      </c>
      <c r="AD12" s="545"/>
      <c r="AE12" s="545"/>
      <c r="AF12" s="545"/>
      <c r="AG12" s="546"/>
      <c r="AH12" s="544" t="s">
        <v>132</v>
      </c>
      <c r="AI12" s="545"/>
      <c r="AJ12" s="545"/>
      <c r="AK12" s="545"/>
      <c r="AL12" s="547"/>
      <c r="AM12" s="489" t="s">
        <v>133</v>
      </c>
      <c r="AN12" s="393"/>
      <c r="AO12" s="393"/>
      <c r="AP12" s="393"/>
      <c r="AQ12" s="393"/>
      <c r="AR12" s="393"/>
      <c r="AS12" s="393"/>
      <c r="AT12" s="394"/>
      <c r="AU12" s="469" t="s">
        <v>134</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137</v>
      </c>
      <c r="CU12" s="525"/>
      <c r="CV12" s="525"/>
      <c r="CW12" s="525"/>
      <c r="CX12" s="525"/>
      <c r="CY12" s="525"/>
      <c r="CZ12" s="525"/>
      <c r="DA12" s="526"/>
      <c r="DB12" s="524" t="s">
        <v>128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4974</v>
      </c>
      <c r="S13" s="516"/>
      <c r="T13" s="516"/>
      <c r="U13" s="516"/>
      <c r="V13" s="517"/>
      <c r="W13" s="500" t="s">
        <v>139</v>
      </c>
      <c r="X13" s="433"/>
      <c r="Y13" s="433"/>
      <c r="Z13" s="433"/>
      <c r="AA13" s="433"/>
      <c r="AB13" s="434"/>
      <c r="AC13" s="395">
        <v>959</v>
      </c>
      <c r="AD13" s="396"/>
      <c r="AE13" s="396"/>
      <c r="AF13" s="396"/>
      <c r="AG13" s="397"/>
      <c r="AH13" s="395">
        <v>1098</v>
      </c>
      <c r="AI13" s="396"/>
      <c r="AJ13" s="396"/>
      <c r="AK13" s="396"/>
      <c r="AL13" s="398"/>
      <c r="AM13" s="489" t="s">
        <v>140</v>
      </c>
      <c r="AN13" s="393"/>
      <c r="AO13" s="393"/>
      <c r="AP13" s="393"/>
      <c r="AQ13" s="393"/>
      <c r="AR13" s="393"/>
      <c r="AS13" s="393"/>
      <c r="AT13" s="394"/>
      <c r="AU13" s="469" t="s">
        <v>120</v>
      </c>
      <c r="AV13" s="470"/>
      <c r="AW13" s="470"/>
      <c r="AX13" s="470"/>
      <c r="AY13" s="399" t="s">
        <v>141</v>
      </c>
      <c r="AZ13" s="400"/>
      <c r="BA13" s="400"/>
      <c r="BB13" s="400"/>
      <c r="BC13" s="400"/>
      <c r="BD13" s="400"/>
      <c r="BE13" s="400"/>
      <c r="BF13" s="400"/>
      <c r="BG13" s="400"/>
      <c r="BH13" s="400"/>
      <c r="BI13" s="400"/>
      <c r="BJ13" s="400"/>
      <c r="BK13" s="400"/>
      <c r="BL13" s="400"/>
      <c r="BM13" s="401"/>
      <c r="BN13" s="419">
        <v>-219503</v>
      </c>
      <c r="BO13" s="420"/>
      <c r="BP13" s="420"/>
      <c r="BQ13" s="420"/>
      <c r="BR13" s="420"/>
      <c r="BS13" s="420"/>
      <c r="BT13" s="420"/>
      <c r="BU13" s="421"/>
      <c r="BV13" s="419">
        <v>207463</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5.8</v>
      </c>
      <c r="CU13" s="390"/>
      <c r="CV13" s="390"/>
      <c r="CW13" s="390"/>
      <c r="CX13" s="390"/>
      <c r="CY13" s="390"/>
      <c r="CZ13" s="390"/>
      <c r="DA13" s="391"/>
      <c r="DB13" s="389">
        <v>7.1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5145</v>
      </c>
      <c r="S14" s="516"/>
      <c r="T14" s="516"/>
      <c r="U14" s="516"/>
      <c r="V14" s="517"/>
      <c r="W14" s="518"/>
      <c r="X14" s="436"/>
      <c r="Y14" s="436"/>
      <c r="Z14" s="436"/>
      <c r="AA14" s="436"/>
      <c r="AB14" s="437"/>
      <c r="AC14" s="508">
        <v>35.1</v>
      </c>
      <c r="AD14" s="509"/>
      <c r="AE14" s="509"/>
      <c r="AF14" s="509"/>
      <c r="AG14" s="510"/>
      <c r="AH14" s="508">
        <v>36.700000000000003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v>9.1999999999999993</v>
      </c>
      <c r="CU14" s="520"/>
      <c r="CV14" s="520"/>
      <c r="CW14" s="520"/>
      <c r="CX14" s="520"/>
      <c r="CY14" s="520"/>
      <c r="CZ14" s="520"/>
      <c r="DA14" s="521"/>
      <c r="DB14" s="519">
        <v>16.8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5133</v>
      </c>
      <c r="S15" s="516"/>
      <c r="T15" s="516"/>
      <c r="U15" s="516"/>
      <c r="V15" s="517"/>
      <c r="W15" s="500" t="s">
        <v>145</v>
      </c>
      <c r="X15" s="433"/>
      <c r="Y15" s="433"/>
      <c r="Z15" s="433"/>
      <c r="AA15" s="433"/>
      <c r="AB15" s="434"/>
      <c r="AC15" s="395">
        <v>616</v>
      </c>
      <c r="AD15" s="396"/>
      <c r="AE15" s="396"/>
      <c r="AF15" s="396"/>
      <c r="AG15" s="397"/>
      <c r="AH15" s="395">
        <v>708</v>
      </c>
      <c r="AI15" s="396"/>
      <c r="AJ15" s="396"/>
      <c r="AK15" s="396"/>
      <c r="AL15" s="398"/>
      <c r="AM15" s="489"/>
      <c r="AN15" s="393"/>
      <c r="AO15" s="393"/>
      <c r="AP15" s="393"/>
      <c r="AQ15" s="393"/>
      <c r="AR15" s="393"/>
      <c r="AS15" s="393"/>
      <c r="AT15" s="394"/>
      <c r="AU15" s="469"/>
      <c r="AV15" s="470"/>
      <c r="AW15" s="470"/>
      <c r="AX15" s="470"/>
      <c r="AY15" s="411" t="s">
        <v>146</v>
      </c>
      <c r="AZ15" s="412"/>
      <c r="BA15" s="412"/>
      <c r="BB15" s="412"/>
      <c r="BC15" s="412"/>
      <c r="BD15" s="412"/>
      <c r="BE15" s="412"/>
      <c r="BF15" s="412"/>
      <c r="BG15" s="412"/>
      <c r="BH15" s="412"/>
      <c r="BI15" s="412"/>
      <c r="BJ15" s="412"/>
      <c r="BK15" s="412"/>
      <c r="BL15" s="412"/>
      <c r="BM15" s="413"/>
      <c r="BN15" s="414">
        <v>608858</v>
      </c>
      <c r="BO15" s="415"/>
      <c r="BP15" s="415"/>
      <c r="BQ15" s="415"/>
      <c r="BR15" s="415"/>
      <c r="BS15" s="415"/>
      <c r="BT15" s="415"/>
      <c r="BU15" s="416"/>
      <c r="BV15" s="414">
        <v>575118</v>
      </c>
      <c r="BW15" s="415"/>
      <c r="BX15" s="415"/>
      <c r="BY15" s="415"/>
      <c r="BZ15" s="415"/>
      <c r="CA15" s="415"/>
      <c r="CB15" s="415"/>
      <c r="CC15" s="416"/>
      <c r="CD15" s="502" t="s">
        <v>147</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148</v>
      </c>
      <c r="M16" s="506"/>
      <c r="N16" s="506"/>
      <c r="O16" s="506"/>
      <c r="P16" s="506"/>
      <c r="Q16" s="507"/>
      <c r="R16" s="497" t="s">
        <v>149</v>
      </c>
      <c r="S16" s="498"/>
      <c r="T16" s="498"/>
      <c r="U16" s="498"/>
      <c r="V16" s="499"/>
      <c r="W16" s="518"/>
      <c r="X16" s="436"/>
      <c r="Y16" s="436"/>
      <c r="Z16" s="436"/>
      <c r="AA16" s="436"/>
      <c r="AB16" s="437"/>
      <c r="AC16" s="508">
        <v>22.5</v>
      </c>
      <c r="AD16" s="509"/>
      <c r="AE16" s="509"/>
      <c r="AF16" s="509"/>
      <c r="AG16" s="510"/>
      <c r="AH16" s="508">
        <v>23.7</v>
      </c>
      <c r="AI16" s="509"/>
      <c r="AJ16" s="509"/>
      <c r="AK16" s="509"/>
      <c r="AL16" s="511"/>
      <c r="AM16" s="489"/>
      <c r="AN16" s="393"/>
      <c r="AO16" s="393"/>
      <c r="AP16" s="393"/>
      <c r="AQ16" s="393"/>
      <c r="AR16" s="393"/>
      <c r="AS16" s="393"/>
      <c r="AT16" s="394"/>
      <c r="AU16" s="469"/>
      <c r="AV16" s="470"/>
      <c r="AW16" s="470"/>
      <c r="AX16" s="470"/>
      <c r="AY16" s="399" t="s">
        <v>150</v>
      </c>
      <c r="AZ16" s="400"/>
      <c r="BA16" s="400"/>
      <c r="BB16" s="400"/>
      <c r="BC16" s="400"/>
      <c r="BD16" s="400"/>
      <c r="BE16" s="400"/>
      <c r="BF16" s="400"/>
      <c r="BG16" s="400"/>
      <c r="BH16" s="400"/>
      <c r="BI16" s="400"/>
      <c r="BJ16" s="400"/>
      <c r="BK16" s="400"/>
      <c r="BL16" s="400"/>
      <c r="BM16" s="401"/>
      <c r="BN16" s="419">
        <v>2882661</v>
      </c>
      <c r="BO16" s="420"/>
      <c r="BP16" s="420"/>
      <c r="BQ16" s="420"/>
      <c r="BR16" s="420"/>
      <c r="BS16" s="420"/>
      <c r="BT16" s="420"/>
      <c r="BU16" s="421"/>
      <c r="BV16" s="419">
        <v>2922649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151</v>
      </c>
      <c r="N17" s="495"/>
      <c r="O17" s="495"/>
      <c r="P17" s="495"/>
      <c r="Q17" s="496"/>
      <c r="R17" s="497" t="s">
        <v>152</v>
      </c>
      <c r="S17" s="498"/>
      <c r="T17" s="498"/>
      <c r="U17" s="498"/>
      <c r="V17" s="499"/>
      <c r="W17" s="500" t="s">
        <v>153</v>
      </c>
      <c r="X17" s="433"/>
      <c r="Y17" s="433"/>
      <c r="Z17" s="433"/>
      <c r="AA17" s="433"/>
      <c r="AB17" s="434"/>
      <c r="AC17" s="395">
        <v>1157</v>
      </c>
      <c r="AD17" s="396"/>
      <c r="AE17" s="396"/>
      <c r="AF17" s="396"/>
      <c r="AG17" s="397"/>
      <c r="AH17" s="395">
        <v>1186</v>
      </c>
      <c r="AI17" s="396"/>
      <c r="AJ17" s="396"/>
      <c r="AK17" s="396"/>
      <c r="AL17" s="398"/>
      <c r="AM17" s="489"/>
      <c r="AN17" s="393"/>
      <c r="AO17" s="393"/>
      <c r="AP17" s="393"/>
      <c r="AQ17" s="393"/>
      <c r="AR17" s="393"/>
      <c r="AS17" s="393"/>
      <c r="AT17" s="394"/>
      <c r="AU17" s="469"/>
      <c r="AV17" s="470"/>
      <c r="AW17" s="470"/>
      <c r="AX17" s="470"/>
      <c r="AY17" s="399" t="s">
        <v>154</v>
      </c>
      <c r="AZ17" s="400"/>
      <c r="BA17" s="400"/>
      <c r="BB17" s="400"/>
      <c r="BC17" s="400"/>
      <c r="BD17" s="400"/>
      <c r="BE17" s="400"/>
      <c r="BF17" s="400"/>
      <c r="BG17" s="400"/>
      <c r="BH17" s="400"/>
      <c r="BI17" s="400"/>
      <c r="BJ17" s="400"/>
      <c r="BK17" s="400"/>
      <c r="BL17" s="400"/>
      <c r="BM17" s="401"/>
      <c r="BN17" s="419">
        <v>739391</v>
      </c>
      <c r="BO17" s="420"/>
      <c r="BP17" s="420"/>
      <c r="BQ17" s="420"/>
      <c r="BR17" s="420"/>
      <c r="BS17" s="420"/>
      <c r="BT17" s="420"/>
      <c r="BU17" s="421"/>
      <c r="BV17" s="419">
        <v>698010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155</v>
      </c>
      <c r="C18" s="472"/>
      <c r="D18" s="472"/>
      <c r="E18" s="473"/>
      <c r="F18" s="473"/>
      <c r="G18" s="473"/>
      <c r="H18" s="473"/>
      <c r="I18" s="473"/>
      <c r="J18" s="473"/>
      <c r="K18" s="473"/>
      <c r="L18" s="490">
        <v>241.98</v>
      </c>
      <c r="M18" s="490"/>
      <c r="N18" s="490"/>
      <c r="O18" s="490"/>
      <c r="P18" s="490"/>
      <c r="Q18" s="490"/>
      <c r="R18" s="491"/>
      <c r="S18" s="491"/>
      <c r="T18" s="491"/>
      <c r="U18" s="491"/>
      <c r="V18" s="492"/>
      <c r="W18" s="485"/>
      <c r="X18" s="486"/>
      <c r="Y18" s="486"/>
      <c r="Z18" s="486"/>
      <c r="AA18" s="486"/>
      <c r="AB18" s="501"/>
      <c r="AC18" s="383">
        <v>42.3</v>
      </c>
      <c r="AD18" s="384"/>
      <c r="AE18" s="384"/>
      <c r="AF18" s="384"/>
      <c r="AG18" s="493"/>
      <c r="AH18" s="383">
        <v>39.6</v>
      </c>
      <c r="AI18" s="384"/>
      <c r="AJ18" s="384"/>
      <c r="AK18" s="384"/>
      <c r="AL18" s="385"/>
      <c r="AM18" s="489"/>
      <c r="AN18" s="393"/>
      <c r="AO18" s="393"/>
      <c r="AP18" s="393"/>
      <c r="AQ18" s="393"/>
      <c r="AR18" s="393"/>
      <c r="AS18" s="393"/>
      <c r="AT18" s="394"/>
      <c r="AU18" s="469"/>
      <c r="AV18" s="470"/>
      <c r="AW18" s="470"/>
      <c r="AX18" s="470"/>
      <c r="AY18" s="399" t="s">
        <v>156</v>
      </c>
      <c r="AZ18" s="400"/>
      <c r="BA18" s="400"/>
      <c r="BB18" s="400"/>
      <c r="BC18" s="400"/>
      <c r="BD18" s="400"/>
      <c r="BE18" s="400"/>
      <c r="BF18" s="400"/>
      <c r="BG18" s="400"/>
      <c r="BH18" s="400"/>
      <c r="BI18" s="400"/>
      <c r="BJ18" s="400"/>
      <c r="BK18" s="400"/>
      <c r="BL18" s="400"/>
      <c r="BM18" s="401"/>
      <c r="BN18" s="419">
        <v>2662474</v>
      </c>
      <c r="BO18" s="420"/>
      <c r="BP18" s="420"/>
      <c r="BQ18" s="420"/>
      <c r="BR18" s="420"/>
      <c r="BS18" s="420"/>
      <c r="BT18" s="420"/>
      <c r="BU18" s="421"/>
      <c r="BV18" s="419">
        <v>2605429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157</v>
      </c>
      <c r="C19" s="472"/>
      <c r="D19" s="472"/>
      <c r="E19" s="473"/>
      <c r="F19" s="473"/>
      <c r="G19" s="473"/>
      <c r="H19" s="473"/>
      <c r="I19" s="473"/>
      <c r="J19" s="473"/>
      <c r="K19" s="473"/>
      <c r="L19" s="474">
        <v>21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158</v>
      </c>
      <c r="AZ19" s="400"/>
      <c r="BA19" s="400"/>
      <c r="BB19" s="400"/>
      <c r="BC19" s="400"/>
      <c r="BD19" s="400"/>
      <c r="BE19" s="400"/>
      <c r="BF19" s="400"/>
      <c r="BG19" s="400"/>
      <c r="BH19" s="400"/>
      <c r="BI19" s="400"/>
      <c r="BJ19" s="400"/>
      <c r="BK19" s="400"/>
      <c r="BL19" s="400"/>
      <c r="BM19" s="401"/>
      <c r="BN19" s="419">
        <v>3618878</v>
      </c>
      <c r="BO19" s="420"/>
      <c r="BP19" s="420"/>
      <c r="BQ19" s="420"/>
      <c r="BR19" s="420"/>
      <c r="BS19" s="420"/>
      <c r="BT19" s="420"/>
      <c r="BU19" s="421"/>
      <c r="BV19" s="419">
        <v>3860897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159</v>
      </c>
      <c r="C20" s="472"/>
      <c r="D20" s="472"/>
      <c r="E20" s="473"/>
      <c r="F20" s="473"/>
      <c r="G20" s="473"/>
      <c r="H20" s="473"/>
      <c r="I20" s="473"/>
      <c r="J20" s="473"/>
      <c r="K20" s="473"/>
      <c r="L20" s="474">
        <v>1918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160</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161</v>
      </c>
      <c r="C22" s="453"/>
      <c r="D22" s="454"/>
      <c r="E22" s="461" t="s">
        <v>1</v>
      </c>
      <c r="F22" s="433"/>
      <c r="G22" s="433"/>
      <c r="H22" s="433"/>
      <c r="I22" s="433"/>
      <c r="J22" s="433"/>
      <c r="K22" s="434"/>
      <c r="L22" s="461" t="s">
        <v>162</v>
      </c>
      <c r="M22" s="433"/>
      <c r="N22" s="433"/>
      <c r="O22" s="433"/>
      <c r="P22" s="434"/>
      <c r="Q22" s="443" t="s">
        <v>163</v>
      </c>
      <c r="R22" s="444"/>
      <c r="S22" s="444"/>
      <c r="T22" s="444"/>
      <c r="U22" s="444"/>
      <c r="V22" s="462"/>
      <c r="W22" s="464" t="s">
        <v>164</v>
      </c>
      <c r="X22" s="453"/>
      <c r="Y22" s="454"/>
      <c r="Z22" s="461"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411" t="s">
        <v>167</v>
      </c>
      <c r="AZ22" s="412"/>
      <c r="BA22" s="412"/>
      <c r="BB22" s="412"/>
      <c r="BC22" s="412"/>
      <c r="BD22" s="412"/>
      <c r="BE22" s="412"/>
      <c r="BF22" s="412"/>
      <c r="BG22" s="412"/>
      <c r="BH22" s="412"/>
      <c r="BI22" s="412"/>
      <c r="BJ22" s="412"/>
      <c r="BK22" s="412"/>
      <c r="BL22" s="412"/>
      <c r="BM22" s="413"/>
      <c r="BN22" s="414">
        <v>5289419</v>
      </c>
      <c r="BO22" s="415"/>
      <c r="BP22" s="415"/>
      <c r="BQ22" s="415"/>
      <c r="BR22" s="415"/>
      <c r="BS22" s="415"/>
      <c r="BT22" s="415"/>
      <c r="BU22" s="416"/>
      <c r="BV22" s="414">
        <v>5369625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168</v>
      </c>
      <c r="AZ23" s="400"/>
      <c r="BA23" s="400"/>
      <c r="BB23" s="400"/>
      <c r="BC23" s="400"/>
      <c r="BD23" s="400"/>
      <c r="BE23" s="400"/>
      <c r="BF23" s="400"/>
      <c r="BG23" s="400"/>
      <c r="BH23" s="400"/>
      <c r="BI23" s="400"/>
      <c r="BJ23" s="400"/>
      <c r="BK23" s="400"/>
      <c r="BL23" s="400"/>
      <c r="BM23" s="401"/>
      <c r="BN23" s="419">
        <v>5284187</v>
      </c>
      <c r="BO23" s="420"/>
      <c r="BP23" s="420"/>
      <c r="BQ23" s="420"/>
      <c r="BR23" s="420"/>
      <c r="BS23" s="420"/>
      <c r="BT23" s="420"/>
      <c r="BU23" s="421"/>
      <c r="BV23" s="419">
        <v>5359167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169</v>
      </c>
      <c r="F24" s="393"/>
      <c r="G24" s="393"/>
      <c r="H24" s="393"/>
      <c r="I24" s="393"/>
      <c r="J24" s="393"/>
      <c r="K24" s="394"/>
      <c r="L24" s="395">
        <v>1</v>
      </c>
      <c r="M24" s="396"/>
      <c r="N24" s="396"/>
      <c r="O24" s="396"/>
      <c r="P24" s="397"/>
      <c r="Q24" s="395">
        <v>7630</v>
      </c>
      <c r="R24" s="396"/>
      <c r="S24" s="396"/>
      <c r="T24" s="396"/>
      <c r="U24" s="396"/>
      <c r="V24" s="397"/>
      <c r="W24" s="465"/>
      <c r="X24" s="456"/>
      <c r="Y24" s="457"/>
      <c r="Z24" s="392" t="s">
        <v>170</v>
      </c>
      <c r="AA24" s="393"/>
      <c r="AB24" s="393"/>
      <c r="AC24" s="393"/>
      <c r="AD24" s="393"/>
      <c r="AE24" s="393"/>
      <c r="AF24" s="393"/>
      <c r="AG24" s="394"/>
      <c r="AH24" s="395">
        <v>79</v>
      </c>
      <c r="AI24" s="396"/>
      <c r="AJ24" s="396"/>
      <c r="AK24" s="396"/>
      <c r="AL24" s="397"/>
      <c r="AM24" s="395">
        <v>226493</v>
      </c>
      <c r="AN24" s="396"/>
      <c r="AO24" s="396"/>
      <c r="AP24" s="396"/>
      <c r="AQ24" s="396"/>
      <c r="AR24" s="397"/>
      <c r="AS24" s="395">
        <v>2867</v>
      </c>
      <c r="AT24" s="396"/>
      <c r="AU24" s="396"/>
      <c r="AV24" s="396"/>
      <c r="AW24" s="396"/>
      <c r="AX24" s="398"/>
      <c r="AY24" s="386" t="s">
        <v>171</v>
      </c>
      <c r="AZ24" s="387"/>
      <c r="BA24" s="387"/>
      <c r="BB24" s="387"/>
      <c r="BC24" s="387"/>
      <c r="BD24" s="387"/>
      <c r="BE24" s="387"/>
      <c r="BF24" s="387"/>
      <c r="BG24" s="387"/>
      <c r="BH24" s="387"/>
      <c r="BI24" s="387"/>
      <c r="BJ24" s="387"/>
      <c r="BK24" s="387"/>
      <c r="BL24" s="387"/>
      <c r="BM24" s="388"/>
      <c r="BN24" s="419">
        <v>3894049</v>
      </c>
      <c r="BO24" s="420"/>
      <c r="BP24" s="420"/>
      <c r="BQ24" s="420"/>
      <c r="BR24" s="420"/>
      <c r="BS24" s="420"/>
      <c r="BT24" s="420"/>
      <c r="BU24" s="421"/>
      <c r="BV24" s="419">
        <v>3847614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172</v>
      </c>
      <c r="F25" s="393"/>
      <c r="G25" s="393"/>
      <c r="H25" s="393"/>
      <c r="I25" s="393"/>
      <c r="J25" s="393"/>
      <c r="K25" s="394"/>
      <c r="L25" s="395">
        <v>1</v>
      </c>
      <c r="M25" s="396"/>
      <c r="N25" s="396"/>
      <c r="O25" s="396"/>
      <c r="P25" s="397"/>
      <c r="Q25" s="395">
        <v>6040</v>
      </c>
      <c r="R25" s="396"/>
      <c r="S25" s="396"/>
      <c r="T25" s="396"/>
      <c r="U25" s="396"/>
      <c r="V25" s="397"/>
      <c r="W25" s="465"/>
      <c r="X25" s="456"/>
      <c r="Y25" s="457"/>
      <c r="Z25" s="392" t="s">
        <v>173</v>
      </c>
      <c r="AA25" s="393"/>
      <c r="AB25" s="393"/>
      <c r="AC25" s="393"/>
      <c r="AD25" s="393"/>
      <c r="AE25" s="393"/>
      <c r="AF25" s="393"/>
      <c r="AG25" s="394"/>
      <c r="AH25" s="395" t="s">
        <v>128</v>
      </c>
      <c r="AI25" s="396"/>
      <c r="AJ25" s="396"/>
      <c r="AK25" s="396"/>
      <c r="AL25" s="397"/>
      <c r="AM25" s="395" t="s">
        <v>174</v>
      </c>
      <c r="AN25" s="396"/>
      <c r="AO25" s="396"/>
      <c r="AP25" s="396"/>
      <c r="AQ25" s="396"/>
      <c r="AR25" s="397"/>
      <c r="AS25" s="395" t="s">
        <v>128</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394271</v>
      </c>
      <c r="BO25" s="415"/>
      <c r="BP25" s="415"/>
      <c r="BQ25" s="415"/>
      <c r="BR25" s="415"/>
      <c r="BS25" s="415"/>
      <c r="BT25" s="415"/>
      <c r="BU25" s="416"/>
      <c r="BV25" s="414">
        <v>469568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176</v>
      </c>
      <c r="F26" s="393"/>
      <c r="G26" s="393"/>
      <c r="H26" s="393"/>
      <c r="I26" s="393"/>
      <c r="J26" s="393"/>
      <c r="K26" s="394"/>
      <c r="L26" s="395">
        <v>1</v>
      </c>
      <c r="M26" s="396"/>
      <c r="N26" s="396"/>
      <c r="O26" s="396"/>
      <c r="P26" s="397"/>
      <c r="Q26" s="395">
        <v>5560</v>
      </c>
      <c r="R26" s="396"/>
      <c r="S26" s="396"/>
      <c r="T26" s="396"/>
      <c r="U26" s="396"/>
      <c r="V26" s="397"/>
      <c r="W26" s="465"/>
      <c r="X26" s="456"/>
      <c r="Y26" s="457"/>
      <c r="Z26" s="392" t="s">
        <v>177</v>
      </c>
      <c r="AA26" s="430"/>
      <c r="AB26" s="430"/>
      <c r="AC26" s="430"/>
      <c r="AD26" s="430"/>
      <c r="AE26" s="430"/>
      <c r="AF26" s="430"/>
      <c r="AG26" s="431"/>
      <c r="AH26" s="395">
        <v>3</v>
      </c>
      <c r="AI26" s="396"/>
      <c r="AJ26" s="396"/>
      <c r="AK26" s="396"/>
      <c r="AL26" s="397"/>
      <c r="AM26" s="395">
        <v>7812</v>
      </c>
      <c r="AN26" s="396"/>
      <c r="AO26" s="396"/>
      <c r="AP26" s="396"/>
      <c r="AQ26" s="396"/>
      <c r="AR26" s="397"/>
      <c r="AS26" s="395">
        <v>2604</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128</v>
      </c>
      <c r="BO26" s="420"/>
      <c r="BP26" s="420"/>
      <c r="BQ26" s="420"/>
      <c r="BR26" s="420"/>
      <c r="BS26" s="420"/>
      <c r="BT26" s="420"/>
      <c r="BU26" s="421"/>
      <c r="BV26" s="419" t="s">
        <v>128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2830</v>
      </c>
      <c r="R27" s="396"/>
      <c r="S27" s="396"/>
      <c r="T27" s="396"/>
      <c r="U27" s="396"/>
      <c r="V27" s="397"/>
      <c r="W27" s="465"/>
      <c r="X27" s="456"/>
      <c r="Y27" s="457"/>
      <c r="Z27" s="392" t="s">
        <v>180</v>
      </c>
      <c r="AA27" s="393"/>
      <c r="AB27" s="393"/>
      <c r="AC27" s="393"/>
      <c r="AD27" s="393"/>
      <c r="AE27" s="393"/>
      <c r="AF27" s="393"/>
      <c r="AG27" s="394"/>
      <c r="AH27" s="395">
        <v>3</v>
      </c>
      <c r="AI27" s="396"/>
      <c r="AJ27" s="396"/>
      <c r="AK27" s="396"/>
      <c r="AL27" s="397"/>
      <c r="AM27" s="395">
        <v>10734</v>
      </c>
      <c r="AN27" s="396"/>
      <c r="AO27" s="396"/>
      <c r="AP27" s="396"/>
      <c r="AQ27" s="396"/>
      <c r="AR27" s="397"/>
      <c r="AS27" s="395">
        <v>3578</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174</v>
      </c>
      <c r="BO27" s="423"/>
      <c r="BP27" s="423"/>
      <c r="BQ27" s="423"/>
      <c r="BR27" s="423"/>
      <c r="BS27" s="423"/>
      <c r="BT27" s="423"/>
      <c r="BU27" s="424"/>
      <c r="BV27" s="422" t="s">
        <v>128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2400</v>
      </c>
      <c r="R28" s="396"/>
      <c r="S28" s="396"/>
      <c r="T28" s="396"/>
      <c r="U28" s="396"/>
      <c r="V28" s="397"/>
      <c r="W28" s="465"/>
      <c r="X28" s="456"/>
      <c r="Y28" s="457"/>
      <c r="Z28" s="392" t="s">
        <v>183</v>
      </c>
      <c r="AA28" s="393"/>
      <c r="AB28" s="393"/>
      <c r="AC28" s="393"/>
      <c r="AD28" s="393"/>
      <c r="AE28" s="393"/>
      <c r="AF28" s="393"/>
      <c r="AG28" s="394"/>
      <c r="AH28" s="395" t="s">
        <v>128</v>
      </c>
      <c r="AI28" s="396"/>
      <c r="AJ28" s="396"/>
      <c r="AK28" s="396"/>
      <c r="AL28" s="397"/>
      <c r="AM28" s="395" t="s">
        <v>128</v>
      </c>
      <c r="AN28" s="396"/>
      <c r="AO28" s="396"/>
      <c r="AP28" s="396"/>
      <c r="AQ28" s="396"/>
      <c r="AR28" s="397"/>
      <c r="AS28" s="395" t="s">
        <v>128</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1375626</v>
      </c>
      <c r="BO28" s="415"/>
      <c r="BP28" s="415"/>
      <c r="BQ28" s="415"/>
      <c r="BR28" s="415"/>
      <c r="BS28" s="415"/>
      <c r="BT28" s="415"/>
      <c r="BU28" s="416"/>
      <c r="BV28" s="414">
        <v>1175626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185</v>
      </c>
      <c r="F29" s="393"/>
      <c r="G29" s="393"/>
      <c r="H29" s="393"/>
      <c r="I29" s="393"/>
      <c r="J29" s="393"/>
      <c r="K29" s="394"/>
      <c r="L29" s="395">
        <v>8</v>
      </c>
      <c r="M29" s="396"/>
      <c r="N29" s="396"/>
      <c r="O29" s="396"/>
      <c r="P29" s="397"/>
      <c r="Q29" s="395">
        <v>2250</v>
      </c>
      <c r="R29" s="396"/>
      <c r="S29" s="396"/>
      <c r="T29" s="396"/>
      <c r="U29" s="396"/>
      <c r="V29" s="397"/>
      <c r="W29" s="466"/>
      <c r="X29" s="467"/>
      <c r="Y29" s="468"/>
      <c r="Z29" s="392" t="s">
        <v>186</v>
      </c>
      <c r="AA29" s="393"/>
      <c r="AB29" s="393"/>
      <c r="AC29" s="393"/>
      <c r="AD29" s="393"/>
      <c r="AE29" s="393"/>
      <c r="AF29" s="393"/>
      <c r="AG29" s="394"/>
      <c r="AH29" s="395">
        <v>82</v>
      </c>
      <c r="AI29" s="396"/>
      <c r="AJ29" s="396"/>
      <c r="AK29" s="396"/>
      <c r="AL29" s="397"/>
      <c r="AM29" s="395">
        <v>237227</v>
      </c>
      <c r="AN29" s="396"/>
      <c r="AO29" s="396"/>
      <c r="AP29" s="396"/>
      <c r="AQ29" s="396"/>
      <c r="AR29" s="397"/>
      <c r="AS29" s="395">
        <v>2893</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153402</v>
      </c>
      <c r="BO29" s="420"/>
      <c r="BP29" s="420"/>
      <c r="BQ29" s="420"/>
      <c r="BR29" s="420"/>
      <c r="BS29" s="420"/>
      <c r="BT29" s="420"/>
      <c r="BU29" s="421"/>
      <c r="BV29" s="419">
        <v>78402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92.5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420139</v>
      </c>
      <c r="BO30" s="423"/>
      <c r="BP30" s="423"/>
      <c r="BQ30" s="423"/>
      <c r="BR30" s="423"/>
      <c r="BS30" s="423"/>
      <c r="BT30" s="423"/>
      <c r="BU30" s="424"/>
      <c r="BV30" s="422">
        <v>415130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195</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195</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青森県市町村職員退職手当組合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(公財)にんにくネットワーク</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国民健康保険町立田子診療所及び介護老人保健施設事業特別会計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三戸地区環境整備事務組合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(一財)田子町にんにく国際交流協会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青森県市町村総合事務組合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八戸地域広域市町村圏事務組合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田子高原広域事務組合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青森県交通災害共済組合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青森県後期高齢者医療広域連合(一般会計)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青森県後期高齢者医療広域連合(高齢者医療特別会計)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A/5zaIxQ/VbBOSF830T1kfhaNxLfcrc/MRTtHQuHreDg8+sl4EMMp+ioNDM9SLrL3flVM0HZHCUk/yUxrMNyA==" saltValue="+cClxCXt66T4nRklrC7cf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556</v>
      </c>
      <c r="D34" s="1151"/>
      <c r="E34" s="1152"/>
      <c r="F34" s="32">
        <v>3.85</v>
      </c>
      <c r="G34" s="33">
        <v>2.93</v>
      </c>
      <c r="H34" s="33">
        <v>4.38</v>
      </c>
      <c r="I34" s="33">
        <v>10.29</v>
      </c>
      <c r="J34" s="34">
        <v>3.45</v>
      </c>
      <c r="K34" s="22"/>
      <c r="L34" s="22"/>
      <c r="M34" s="22"/>
      <c r="N34" s="22"/>
      <c r="O34" s="22"/>
      <c r="P34" s="22"/>
    </row>
    <row r="35" spans="1:16" ht="39" customHeight="1" x14ac:dyDescent="0.15">
      <c r="A35" s="22"/>
      <c r="B35" s="35"/>
      <c r="C35" s="1145" t="s">
        <v>557</v>
      </c>
      <c r="D35" s="1146"/>
      <c r="E35" s="1147"/>
      <c r="F35" s="36">
        <v>1.52</v>
      </c>
      <c r="G35" s="37">
        <v>1.61</v>
      </c>
      <c r="H35" s="37">
        <v>1.57</v>
      </c>
      <c r="I35" s="37">
        <v>1.63</v>
      </c>
      <c r="J35" s="38">
        <v>1.48</v>
      </c>
      <c r="K35" s="22"/>
      <c r="L35" s="22"/>
      <c r="M35" s="22"/>
      <c r="N35" s="22"/>
      <c r="O35" s="22"/>
      <c r="P35" s="22"/>
    </row>
    <row r="36" spans="1:16" ht="39" customHeight="1" x14ac:dyDescent="0.15">
      <c r="A36" s="22"/>
      <c r="B36" s="35"/>
      <c r="C36" s="1145" t="s">
        <v>558</v>
      </c>
      <c r="D36" s="1146"/>
      <c r="E36" s="1147"/>
      <c r="F36" s="36">
        <v>1.46</v>
      </c>
      <c r="G36" s="37">
        <v>1.02</v>
      </c>
      <c r="H36" s="37">
        <v>0.85</v>
      </c>
      <c r="I36" s="37">
        <v>0.45</v>
      </c>
      <c r="J36" s="38">
        <v>0.83</v>
      </c>
      <c r="K36" s="22"/>
      <c r="L36" s="22"/>
      <c r="M36" s="22"/>
      <c r="N36" s="22"/>
      <c r="O36" s="22"/>
      <c r="P36" s="22"/>
    </row>
    <row r="37" spans="1:16" ht="39" customHeight="1" x14ac:dyDescent="0.15">
      <c r="A37" s="22"/>
      <c r="B37" s="35"/>
      <c r="C37" s="1145" t="s">
        <v>559</v>
      </c>
      <c r="D37" s="1146"/>
      <c r="E37" s="1147"/>
      <c r="F37" s="36">
        <v>0.75</v>
      </c>
      <c r="G37" s="37">
        <v>1.1399999999999999</v>
      </c>
      <c r="H37" s="37">
        <v>0.71</v>
      </c>
      <c r="I37" s="37">
        <v>0.56000000000000005</v>
      </c>
      <c r="J37" s="38">
        <v>0.74</v>
      </c>
      <c r="K37" s="22"/>
      <c r="L37" s="22"/>
      <c r="M37" s="22"/>
      <c r="N37" s="22"/>
      <c r="O37" s="22"/>
      <c r="P37" s="22"/>
    </row>
    <row r="38" spans="1:16" ht="39" customHeight="1" x14ac:dyDescent="0.15">
      <c r="A38" s="22"/>
      <c r="B38" s="35"/>
      <c r="C38" s="1145" t="s">
        <v>560</v>
      </c>
      <c r="D38" s="1146"/>
      <c r="E38" s="1147"/>
      <c r="F38" s="36">
        <v>0.17</v>
      </c>
      <c r="G38" s="37">
        <v>0.18</v>
      </c>
      <c r="H38" s="37">
        <v>0.18</v>
      </c>
      <c r="I38" s="37">
        <v>0.26</v>
      </c>
      <c r="J38" s="38">
        <v>0.22</v>
      </c>
      <c r="K38" s="22"/>
      <c r="L38" s="22"/>
      <c r="M38" s="22"/>
      <c r="N38" s="22"/>
      <c r="O38" s="22"/>
      <c r="P38" s="22"/>
    </row>
    <row r="39" spans="1:16" ht="39" customHeight="1" x14ac:dyDescent="0.15">
      <c r="A39" s="22"/>
      <c r="B39" s="35"/>
      <c r="C39" s="1145" t="s">
        <v>561</v>
      </c>
      <c r="D39" s="1146"/>
      <c r="E39" s="1147"/>
      <c r="F39" s="36">
        <v>0.01</v>
      </c>
      <c r="G39" s="37">
        <v>0.05</v>
      </c>
      <c r="H39" s="37">
        <v>0.01</v>
      </c>
      <c r="I39" s="37">
        <v>0.01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563</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lRy5TALPqC/4FnGOw6xZsILO/Wo+s4O/UMOQNfb2CSwFVsVQwqGfP6DXsQVyjqFCdC3ANhmNrRea/Fr4VcEw==" saltValue="FW1Yepy5kzi3yR0ZkMzX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H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615</v>
      </c>
      <c r="L45" s="60">
        <v>615</v>
      </c>
      <c r="M45" s="60">
        <v>600</v>
      </c>
      <c r="N45" s="60">
        <v>571</v>
      </c>
      <c r="O45" s="61">
        <v>512</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14</v>
      </c>
      <c r="F48" s="1155"/>
      <c r="G48" s="1155"/>
      <c r="H48" s="1155"/>
      <c r="I48" s="1155"/>
      <c r="J48" s="1156"/>
      <c r="K48" s="63">
        <v>2</v>
      </c>
      <c r="L48" s="64">
        <v>1</v>
      </c>
      <c r="M48" s="64">
        <v>1</v>
      </c>
      <c r="N48" s="64">
        <v>0</v>
      </c>
      <c r="O48" s="65">
        <v>0</v>
      </c>
      <c r="P48" s="48"/>
      <c r="Q48" s="48"/>
      <c r="R48" s="48"/>
      <c r="S48" s="48"/>
      <c r="T48" s="48"/>
      <c r="U48" s="48"/>
    </row>
    <row r="49" spans="1:21" ht="30.75" customHeight="1" x14ac:dyDescent="0.15">
      <c r="A49" s="48"/>
      <c r="B49" s="1178"/>
      <c r="C49" s="1179"/>
      <c r="D49" s="62"/>
      <c r="E49" s="1155" t="s">
        <v>15</v>
      </c>
      <c r="F49" s="1155"/>
      <c r="G49" s="1155"/>
      <c r="H49" s="1155"/>
      <c r="I49" s="1155"/>
      <c r="J49" s="1156"/>
      <c r="K49" s="63">
        <v>18</v>
      </c>
      <c r="L49" s="64">
        <v>14</v>
      </c>
      <c r="M49" s="64">
        <v>10</v>
      </c>
      <c r="N49" s="64">
        <v>10</v>
      </c>
      <c r="O49" s="65">
        <v>12</v>
      </c>
      <c r="P49" s="48"/>
      <c r="Q49" s="48"/>
      <c r="R49" s="48"/>
      <c r="S49" s="48"/>
      <c r="T49" s="48"/>
      <c r="U49" s="48"/>
    </row>
    <row r="50" spans="1:21" ht="30.75" customHeight="1" x14ac:dyDescent="0.15">
      <c r="A50" s="48"/>
      <c r="B50" s="1178"/>
      <c r="C50" s="1179"/>
      <c r="D50" s="62"/>
      <c r="E50" s="1155" t="s">
        <v>16</v>
      </c>
      <c r="F50" s="1155"/>
      <c r="G50" s="1155"/>
      <c r="H50" s="1155"/>
      <c r="I50" s="1155"/>
      <c r="J50" s="1156"/>
      <c r="K50" s="63">
        <v>5</v>
      </c>
      <c r="L50" s="64">
        <v>5</v>
      </c>
      <c r="M50" s="64">
        <v>4</v>
      </c>
      <c r="N50" s="64">
        <v>3</v>
      </c>
      <c r="O50" s="65">
        <v>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426</v>
      </c>
      <c r="L52" s="64">
        <v>425</v>
      </c>
      <c r="M52" s="64">
        <v>434</v>
      </c>
      <c r="N52" s="64">
        <v>439</v>
      </c>
      <c r="O52" s="65">
        <v>401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214</v>
      </c>
      <c r="L53" s="69">
        <v>210</v>
      </c>
      <c r="M53" s="69">
        <v>181</v>
      </c>
      <c r="N53" s="69">
        <v>145</v>
      </c>
      <c r="O53" s="70">
        <v>126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MO6ny4z2nChgbHr43nuGbb4XPQ8CbyTUJc0NKMHiJZiaRnqZtpgoSdt4V3lcE5DMhePhH6GSskOabCr3jwAQ==" saltValue="2/Dii7zmlDSQutq1gijh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40" zoomScaleSheetLayoutView="100" workbookViewId="0">
      <selection activeCell="I42" sqref="I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96" t="s">
        <v>31</v>
      </c>
      <c r="C41" s="1197"/>
      <c r="D41" s="105"/>
      <c r="E41" s="1198" t="s">
        <v>32</v>
      </c>
      <c r="F41" s="1198"/>
      <c r="G41" s="1198"/>
      <c r="H41" s="1199"/>
      <c r="I41" s="355">
        <v>5748</v>
      </c>
      <c r="J41" s="356">
        <v>5596</v>
      </c>
      <c r="K41" s="356">
        <v>5527</v>
      </c>
      <c r="L41" s="356">
        <v>5370</v>
      </c>
      <c r="M41" s="357">
        <v>5289</v>
      </c>
    </row>
    <row r="42" spans="2:13" ht="27.75" customHeight="1" x14ac:dyDescent="0.15">
      <c r="B42" s="1186"/>
      <c r="C42" s="1187"/>
      <c r="D42" s="106"/>
      <c r="E42" s="1190" t="s">
        <v>33</v>
      </c>
      <c r="F42" s="1190"/>
      <c r="G42" s="1190"/>
      <c r="H42" s="1191"/>
      <c r="I42" s="358">
        <v>21</v>
      </c>
      <c r="J42" s="359">
        <v>16</v>
      </c>
      <c r="K42" s="359">
        <v>13</v>
      </c>
      <c r="L42" s="359">
        <v>10</v>
      </c>
      <c r="M42" s="360">
        <v>7</v>
      </c>
    </row>
    <row r="43" spans="2:13" ht="27.75" customHeight="1" x14ac:dyDescent="0.15">
      <c r="B43" s="1186"/>
      <c r="C43" s="1187"/>
      <c r="D43" s="106"/>
      <c r="E43" s="1190" t="s">
        <v>34</v>
      </c>
      <c r="F43" s="1190"/>
      <c r="G43" s="1190"/>
      <c r="H43" s="1191"/>
      <c r="I43" s="358">
        <v>4</v>
      </c>
      <c r="J43" s="359">
        <v>2</v>
      </c>
      <c r="K43" s="359">
        <v>2</v>
      </c>
      <c r="L43" s="359">
        <v>1</v>
      </c>
      <c r="M43" s="360">
        <v>3</v>
      </c>
    </row>
    <row r="44" spans="2:13" ht="27.75" customHeight="1" x14ac:dyDescent="0.15">
      <c r="B44" s="1186"/>
      <c r="C44" s="1187"/>
      <c r="D44" s="106"/>
      <c r="E44" s="1190" t="s">
        <v>35</v>
      </c>
      <c r="F44" s="1190"/>
      <c r="G44" s="1190"/>
      <c r="H44" s="1191"/>
      <c r="I44" s="358">
        <v>101</v>
      </c>
      <c r="J44" s="359">
        <v>89</v>
      </c>
      <c r="K44" s="359">
        <v>106</v>
      </c>
      <c r="L44" s="359">
        <v>110</v>
      </c>
      <c r="M44" s="360">
        <v>100</v>
      </c>
    </row>
    <row r="45" spans="2:13" ht="27.75" customHeight="1" x14ac:dyDescent="0.15">
      <c r="B45" s="1186"/>
      <c r="C45" s="1187"/>
      <c r="D45" s="106"/>
      <c r="E45" s="1190" t="s">
        <v>36</v>
      </c>
      <c r="F45" s="1190"/>
      <c r="G45" s="1190"/>
      <c r="H45" s="1191"/>
      <c r="I45" s="358">
        <v>543</v>
      </c>
      <c r="J45" s="359">
        <v>538</v>
      </c>
      <c r="K45" s="359">
        <v>502</v>
      </c>
      <c r="L45" s="359">
        <v>507</v>
      </c>
      <c r="M45" s="360">
        <v>513</v>
      </c>
    </row>
    <row r="46" spans="2:13" ht="27.75" customHeight="1" x14ac:dyDescent="0.15">
      <c r="B46" s="1186"/>
      <c r="C46" s="1187"/>
      <c r="D46" s="107"/>
      <c r="E46" s="1190" t="s">
        <v>37</v>
      </c>
      <c r="F46" s="1190"/>
      <c r="G46" s="1190"/>
      <c r="H46" s="1191"/>
      <c r="I46" s="358" t="s">
        <v>507</v>
      </c>
      <c r="J46" s="359" t="s">
        <v>507</v>
      </c>
      <c r="K46" s="359" t="s">
        <v>507</v>
      </c>
      <c r="L46" s="359" t="s">
        <v>507</v>
      </c>
      <c r="M46" s="360" t="s">
        <v>507</v>
      </c>
    </row>
    <row r="47" spans="2:13" ht="27.75" customHeight="1" x14ac:dyDescent="0.15">
      <c r="B47" s="1186"/>
      <c r="C47" s="1187"/>
      <c r="D47" s="108"/>
      <c r="E47" s="1200" t="s">
        <v>38</v>
      </c>
      <c r="F47" s="1201"/>
      <c r="G47" s="1201"/>
      <c r="H47" s="1202"/>
      <c r="I47" s="358" t="s">
        <v>507</v>
      </c>
      <c r="J47" s="359" t="s">
        <v>507</v>
      </c>
      <c r="K47" s="359" t="s">
        <v>507</v>
      </c>
      <c r="L47" s="359" t="s">
        <v>507</v>
      </c>
      <c r="M47" s="360" t="s">
        <v>507</v>
      </c>
    </row>
    <row r="48" spans="2:13" ht="27.75" customHeight="1" x14ac:dyDescent="0.15">
      <c r="B48" s="1186"/>
      <c r="C48" s="1187"/>
      <c r="D48" s="106"/>
      <c r="E48" s="1190" t="s">
        <v>39</v>
      </c>
      <c r="F48" s="1190"/>
      <c r="G48" s="1190"/>
      <c r="H48" s="1191"/>
      <c r="I48" s="358" t="s">
        <v>507</v>
      </c>
      <c r="J48" s="359" t="s">
        <v>507</v>
      </c>
      <c r="K48" s="359" t="s">
        <v>507</v>
      </c>
      <c r="L48" s="359" t="s">
        <v>507</v>
      </c>
      <c r="M48" s="360" t="s">
        <v>507</v>
      </c>
    </row>
    <row r="49" spans="2:13" ht="27.75" customHeight="1" x14ac:dyDescent="0.15">
      <c r="B49" s="1188"/>
      <c r="C49" s="1189"/>
      <c r="D49" s="106"/>
      <c r="E49" s="1190" t="s">
        <v>40</v>
      </c>
      <c r="F49" s="1190"/>
      <c r="G49" s="1190"/>
      <c r="H49" s="1191"/>
      <c r="I49" s="358" t="s">
        <v>507</v>
      </c>
      <c r="J49" s="359" t="s">
        <v>507</v>
      </c>
      <c r="K49" s="359" t="s">
        <v>507</v>
      </c>
      <c r="L49" s="359" t="s">
        <v>507</v>
      </c>
      <c r="M49" s="360" t="s">
        <v>507</v>
      </c>
    </row>
    <row r="50" spans="2:13" ht="27.75" customHeight="1" x14ac:dyDescent="0.15">
      <c r="B50" s="1184" t="s">
        <v>41</v>
      </c>
      <c r="C50" s="1185"/>
      <c r="D50" s="109"/>
      <c r="E50" s="1190" t="s">
        <v>42</v>
      </c>
      <c r="F50" s="1190"/>
      <c r="G50" s="1190"/>
      <c r="H50" s="1191"/>
      <c r="I50" s="358">
        <v>1630</v>
      </c>
      <c r="J50" s="359">
        <v>1553</v>
      </c>
      <c r="K50" s="359">
        <v>1601</v>
      </c>
      <c r="L50" s="359">
        <v>1802</v>
      </c>
      <c r="M50" s="360">
        <v>2068</v>
      </c>
    </row>
    <row r="51" spans="2:13" ht="27.75" customHeight="1" x14ac:dyDescent="0.15">
      <c r="B51" s="1186"/>
      <c r="C51" s="1187"/>
      <c r="D51" s="106"/>
      <c r="E51" s="1190" t="s">
        <v>43</v>
      </c>
      <c r="F51" s="1190"/>
      <c r="G51" s="1190"/>
      <c r="H51" s="1191"/>
      <c r="I51" s="358" t="s">
        <v>507</v>
      </c>
      <c r="J51" s="359" t="s">
        <v>507</v>
      </c>
      <c r="K51" s="359" t="s">
        <v>507</v>
      </c>
      <c r="L51" s="359" t="s">
        <v>507</v>
      </c>
      <c r="M51" s="360" t="s">
        <v>507</v>
      </c>
    </row>
    <row r="52" spans="2:13" ht="27.75" customHeight="1" x14ac:dyDescent="0.15">
      <c r="B52" s="1188"/>
      <c r="C52" s="1189"/>
      <c r="D52" s="106"/>
      <c r="E52" s="1190" t="s">
        <v>44</v>
      </c>
      <c r="F52" s="1190"/>
      <c r="G52" s="1190"/>
      <c r="H52" s="1191"/>
      <c r="I52" s="358">
        <v>3884</v>
      </c>
      <c r="J52" s="359">
        <v>3873</v>
      </c>
      <c r="K52" s="359">
        <v>3796</v>
      </c>
      <c r="L52" s="359">
        <v>3739</v>
      </c>
      <c r="M52" s="360">
        <v>3600</v>
      </c>
    </row>
    <row r="53" spans="2:13" ht="27.75" customHeight="1" thickBot="1" x14ac:dyDescent="0.2">
      <c r="B53" s="1192" t="s">
        <v>45</v>
      </c>
      <c r="C53" s="1193"/>
      <c r="D53" s="110"/>
      <c r="E53" s="1194" t="s">
        <v>46</v>
      </c>
      <c r="F53" s="1194"/>
      <c r="G53" s="1194"/>
      <c r="H53" s="1195"/>
      <c r="I53" s="361">
        <v>903</v>
      </c>
      <c r="J53" s="362">
        <v>816</v>
      </c>
      <c r="K53" s="362">
        <v>754</v>
      </c>
      <c r="L53" s="362">
        <v>456</v>
      </c>
      <c r="M53" s="363">
        <v>244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1PSpvSCrsl47jfTBonAXKGHi1DgYWqTtAYBuntXj7e1KuxjECs+jSMSDQfecLV3KrpFTVl9yTbjX/CmzPWapLA==" saltValue="kHw2wDJ6C98imkB0aa4G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05" t="s">
        <v>49</v>
      </c>
      <c r="D55" s="1205"/>
      <c r="E55" s="1206"/>
      <c r="F55" s="122">
        <v>1085</v>
      </c>
      <c r="G55" s="122">
        <v>1176</v>
      </c>
      <c r="H55" s="123">
        <v>1376</v>
      </c>
    </row>
    <row r="56" spans="2:8" ht="52.5" customHeight="1" x14ac:dyDescent="0.15">
      <c r="B56" s="124"/>
      <c r="C56" s="1207" t="s">
        <v>50</v>
      </c>
      <c r="D56" s="1207"/>
      <c r="E56" s="1208"/>
      <c r="F56" s="125">
        <v>49</v>
      </c>
      <c r="G56" s="125">
        <v>78</v>
      </c>
      <c r="H56" s="126">
        <v>153</v>
      </c>
    </row>
    <row r="57" spans="2:8" ht="53.25" customHeight="1" x14ac:dyDescent="0.15">
      <c r="B57" s="124"/>
      <c r="C57" s="1209" t="s">
        <v>51</v>
      </c>
      <c r="D57" s="1209"/>
      <c r="E57" s="1210"/>
      <c r="F57" s="127">
        <v>319</v>
      </c>
      <c r="G57" s="127">
        <v>415</v>
      </c>
      <c r="H57" s="128">
        <v>420</v>
      </c>
    </row>
    <row r="58" spans="2:8" ht="45.75" customHeight="1" x14ac:dyDescent="0.15">
      <c r="B58" s="129"/>
      <c r="C58" s="1211" t="s">
        <v>580</v>
      </c>
      <c r="D58" s="1212"/>
      <c r="E58" s="1213"/>
      <c r="F58" s="130">
        <v>239</v>
      </c>
      <c r="G58" s="130">
        <v>309</v>
      </c>
      <c r="H58" s="131">
        <v>309</v>
      </c>
    </row>
    <row r="59" spans="2:8" ht="45.75" customHeight="1" x14ac:dyDescent="0.15">
      <c r="B59" s="129"/>
      <c r="C59" s="1211" t="s">
        <v>581</v>
      </c>
      <c r="D59" s="1212"/>
      <c r="E59" s="1213"/>
      <c r="F59" s="130">
        <v>30</v>
      </c>
      <c r="G59" s="130">
        <v>47</v>
      </c>
      <c r="H59" s="131">
        <v>44</v>
      </c>
    </row>
    <row r="60" spans="2:8" ht="45.75" customHeight="1" x14ac:dyDescent="0.15">
      <c r="B60" s="129"/>
      <c r="C60" s="1211" t="s">
        <v>582</v>
      </c>
      <c r="D60" s="1212"/>
      <c r="E60" s="1213"/>
      <c r="F60" s="130">
        <v>32</v>
      </c>
      <c r="G60" s="130">
        <v>41</v>
      </c>
      <c r="H60" s="131">
        <v>31</v>
      </c>
    </row>
    <row r="61" spans="2:8" ht="45.75" customHeight="1" x14ac:dyDescent="0.15">
      <c r="B61" s="129"/>
      <c r="C61" s="1211" t="s">
        <v>583</v>
      </c>
      <c r="D61" s="1212"/>
      <c r="E61" s="1213"/>
      <c r="F61" s="1214" t="s">
        <v>585</v>
      </c>
      <c r="G61" s="1214" t="s">
        <v>507</v>
      </c>
      <c r="H61" s="131">
        <v>19</v>
      </c>
    </row>
    <row r="62" spans="2:8" ht="45.75" customHeight="1" thickBot="1" x14ac:dyDescent="0.2">
      <c r="B62" s="132"/>
      <c r="C62" s="1211" t="s">
        <v>584</v>
      </c>
      <c r="D62" s="1212"/>
      <c r="E62" s="1213"/>
      <c r="F62" s="133">
        <v>16</v>
      </c>
      <c r="G62" s="133">
        <v>16</v>
      </c>
      <c r="H62" s="134">
        <v>16</v>
      </c>
    </row>
    <row r="63" spans="2:8" ht="52.5" customHeight="1" thickBot="1" x14ac:dyDescent="0.2">
      <c r="B63" s="135"/>
      <c r="C63" s="1203" t="s">
        <v>52</v>
      </c>
      <c r="D63" s="1203"/>
      <c r="E63" s="1204"/>
      <c r="F63" s="136">
        <v>1453</v>
      </c>
      <c r="G63" s="136">
        <v>1669</v>
      </c>
      <c r="H63" s="137">
        <v>1949</v>
      </c>
    </row>
    <row r="64" spans="2:8" x14ac:dyDescent="0.15"/>
  </sheetData>
  <sheetProtection algorithmName="SHA-512" hashValue="K9qSX+9rh28pmsfgyMmz103Cjand/NAHzvVF0sIJFJTEoIr7PjqMEPgNikCwhui+a21d8lWpgVSHMlhL+Fqwnw==" saltValue="xWN0pidTbX4yZt06FMy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160884</v>
      </c>
      <c r="E3" s="156"/>
      <c r="F3" s="157">
        <v>167497</v>
      </c>
      <c r="G3" s="158"/>
      <c r="H3" s="159"/>
    </row>
    <row r="4" spans="1:8" x14ac:dyDescent="0.15">
      <c r="A4" s="160"/>
      <c r="B4" s="161"/>
      <c r="C4" s="162"/>
      <c r="D4" s="163">
        <v>80501</v>
      </c>
      <c r="E4" s="164"/>
      <c r="F4" s="165">
        <v>82571</v>
      </c>
      <c r="G4" s="166"/>
      <c r="H4" s="167"/>
    </row>
    <row r="5" spans="1:8" x14ac:dyDescent="0.15">
      <c r="A5" s="148" t="s">
        <v>541</v>
      </c>
      <c r="B5" s="153"/>
      <c r="C5" s="154"/>
      <c r="D5" s="155">
        <v>122580</v>
      </c>
      <c r="E5" s="156"/>
      <c r="F5" s="157">
        <v>190274</v>
      </c>
      <c r="G5" s="158"/>
      <c r="H5" s="159"/>
    </row>
    <row r="6" spans="1:8" x14ac:dyDescent="0.15">
      <c r="A6" s="160"/>
      <c r="B6" s="161"/>
      <c r="C6" s="162"/>
      <c r="D6" s="163">
        <v>32360</v>
      </c>
      <c r="E6" s="164"/>
      <c r="F6" s="165">
        <v>88584</v>
      </c>
      <c r="G6" s="166"/>
      <c r="H6" s="167"/>
    </row>
    <row r="7" spans="1:8" x14ac:dyDescent="0.15">
      <c r="A7" s="148" t="s">
        <v>542</v>
      </c>
      <c r="B7" s="153"/>
      <c r="C7" s="154"/>
      <c r="D7" s="155">
        <v>72655</v>
      </c>
      <c r="E7" s="156"/>
      <c r="F7" s="157">
        <v>301035</v>
      </c>
      <c r="G7" s="158"/>
      <c r="H7" s="159"/>
    </row>
    <row r="8" spans="1:8" x14ac:dyDescent="0.15">
      <c r="A8" s="160"/>
      <c r="B8" s="161"/>
      <c r="C8" s="162"/>
      <c r="D8" s="163">
        <v>26437</v>
      </c>
      <c r="E8" s="164"/>
      <c r="F8" s="165">
        <v>154376</v>
      </c>
      <c r="G8" s="166"/>
      <c r="H8" s="167"/>
    </row>
    <row r="9" spans="1:8" x14ac:dyDescent="0.15">
      <c r="A9" s="148" t="s">
        <v>543</v>
      </c>
      <c r="B9" s="153"/>
      <c r="C9" s="154"/>
      <c r="D9" s="155">
        <v>104464</v>
      </c>
      <c r="E9" s="156"/>
      <c r="F9" s="157">
        <v>277467</v>
      </c>
      <c r="G9" s="158"/>
      <c r="H9" s="159"/>
    </row>
    <row r="10" spans="1:8" x14ac:dyDescent="0.15">
      <c r="A10" s="160"/>
      <c r="B10" s="161"/>
      <c r="C10" s="162"/>
      <c r="D10" s="163">
        <v>64835</v>
      </c>
      <c r="E10" s="164"/>
      <c r="F10" s="165">
        <v>128378</v>
      </c>
      <c r="G10" s="166"/>
      <c r="H10" s="167"/>
    </row>
    <row r="11" spans="1:8" x14ac:dyDescent="0.15">
      <c r="A11" s="148" t="s">
        <v>544</v>
      </c>
      <c r="B11" s="153"/>
      <c r="C11" s="154"/>
      <c r="D11" s="155">
        <v>94316</v>
      </c>
      <c r="E11" s="156"/>
      <c r="F11" s="157">
        <v>282256</v>
      </c>
      <c r="G11" s="158"/>
      <c r="H11" s="159"/>
    </row>
    <row r="12" spans="1:8" x14ac:dyDescent="0.15">
      <c r="A12" s="160"/>
      <c r="B12" s="161"/>
      <c r="C12" s="168"/>
      <c r="D12" s="163">
        <v>51843</v>
      </c>
      <c r="E12" s="164"/>
      <c r="F12" s="165">
        <v>145453</v>
      </c>
      <c r="G12" s="166"/>
      <c r="H12" s="167"/>
    </row>
    <row r="13" spans="1:8" x14ac:dyDescent="0.15">
      <c r="A13" s="148"/>
      <c r="B13" s="153"/>
      <c r="C13" s="169"/>
      <c r="D13" s="170">
        <v>110980</v>
      </c>
      <c r="E13" s="171"/>
      <c r="F13" s="172">
        <v>243706</v>
      </c>
      <c r="G13" s="173"/>
      <c r="H13" s="159"/>
    </row>
    <row r="14" spans="1:8" x14ac:dyDescent="0.15">
      <c r="A14" s="160"/>
      <c r="B14" s="161"/>
      <c r="C14" s="162"/>
      <c r="D14" s="163">
        <v>51195</v>
      </c>
      <c r="E14" s="164"/>
      <c r="F14" s="165">
        <v>119872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3.86</v>
      </c>
      <c r="C19" s="174">
        <f>ROUND(VALUE(SUBSTITUTE(実質収支比率等に係る経年分析!G$48,"▲","-")),2)</f>
        <v>2.93</v>
      </c>
      <c r="D19" s="174">
        <f>ROUND(VALUE(SUBSTITUTE(実質収支比率等に係る経年分析!H$48,"▲","-")),2)</f>
        <v>4.38</v>
      </c>
      <c r="E19" s="174">
        <f>ROUND(VALUE(SUBSTITUTE(実質収支比率等に係る経年分析!I$48,"▲","-")),2)</f>
        <v>10.3</v>
      </c>
      <c r="F19" s="174">
        <f>ROUND(VALUE(SUBSTITUTE(実質収支比率等に係る経年分析!J$48,"▲","-")),2)</f>
        <v>3.46</v>
      </c>
    </row>
    <row r="20" spans="1:11" x14ac:dyDescent="0.15">
      <c r="A20" s="174" t="s">
        <v>56</v>
      </c>
      <c r="B20" s="174">
        <f>ROUND(VALUE(SUBSTITUTE(実質収支比率等に係る経年分析!F$47,"▲","-")),2)</f>
        <v>40.1</v>
      </c>
      <c r="C20" s="174">
        <f>ROUND(VALUE(SUBSTITUTE(実質収支比率等に係る経年分析!G$47,"▲","-")),2)</f>
        <v>37.270000000000003</v>
      </c>
      <c r="D20" s="174">
        <f>ROUND(VALUE(SUBSTITUTE(実質収支比率等に係る経年分析!H$47,"▲","-")),2)</f>
        <v>37.21</v>
      </c>
      <c r="E20" s="174">
        <f>ROUND(VALUE(SUBSTITUTE(実質収支比率等に係る経年分析!I$47,"▲","-")),2)</f>
        <v>37.29</v>
      </c>
      <c r="F20" s="174">
        <f>ROUND(VALUE(SUBSTITUTE(実質収支比率等に係る経年分析!J$47,"▲","-")),2)</f>
        <v>45.24</v>
      </c>
    </row>
    <row r="21" spans="1:11" x14ac:dyDescent="0.15">
      <c r="A21" s="174" t="s">
        <v>57</v>
      </c>
      <c r="B21" s="174">
        <f>IF(ISNUMBER(VALUE(SUBSTITUTE(実質収支比率等に係る経年分析!F$49,"▲","-"))),ROUND(VALUE(SUBSTITUTE(実質収支比率等に係る経年分析!F$49,"▲","-")),2),NA())</f>
        <v>0.89</v>
      </c>
      <c r="C21" s="174">
        <f>IF(ISNUMBER(VALUE(SUBSTITUTE(実質収支比率等に係る経年分析!G$49,"▲","-"))),ROUND(VALUE(SUBSTITUTE(実質収支比率等に係る経年分析!G$49,"▲","-")),2),NA())</f>
        <v>-5.57</v>
      </c>
      <c r="D21" s="174">
        <f>IF(ISNUMBER(VALUE(SUBSTITUTE(実質収支比率等に係る経年分析!H$49,"▲","-"))),ROUND(VALUE(SUBSTITUTE(実質収支比率等に係る経年分析!H$49,"▲","-")),2),NA())</f>
        <v>1.58</v>
      </c>
      <c r="E21" s="174">
        <f>IF(ISNUMBER(VALUE(SUBSTITUTE(実質収支比率等に係る経年分析!I$49,"▲","-"))),ROUND(VALUE(SUBSTITUTE(実質収支比率等に係る経年分析!I$49,"▲","-")),2),NA())</f>
        <v>6.58</v>
      </c>
      <c r="F21" s="174">
        <f>IF(ISNUMBER(VALUE(SUBSTITUTE(実質収支比率等に係る経年分析!J$49,"▲","-"))),ROUND(VALUE(SUBSTITUTE(実質収支比率等に係る経年分析!J$49,"▲","-")),2),NA())</f>
        <v>-7.22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国民健康保険町立田子診療所及び介護老人保健施設事業特別会計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15">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0.83</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426</v>
      </c>
      <c r="E42" s="176"/>
      <c r="F42" s="176"/>
      <c r="G42" s="176">
        <f>'実質公債費比率（分子）の構造'!L$52</f>
        <v>425</v>
      </c>
      <c r="H42" s="176"/>
      <c r="I42" s="176"/>
      <c r="J42" s="176">
        <f>'実質公債費比率（分子）の構造'!M$52</f>
        <v>434</v>
      </c>
      <c r="K42" s="176"/>
      <c r="L42" s="176"/>
      <c r="M42" s="176">
        <f>'実質公債費比率（分子）の構造'!N$52</f>
        <v>439</v>
      </c>
      <c r="N42" s="176"/>
      <c r="O42" s="176"/>
      <c r="P42" s="176">
        <f>'実質公債費比率（分子）の構造'!O$52</f>
        <v>401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v>
      </c>
      <c r="C44" s="176"/>
      <c r="D44" s="176"/>
      <c r="E44" s="176">
        <f>'実質公債費比率（分子）の構造'!L$50</f>
        <v>5</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15">
      <c r="A45" s="176" t="s">
        <v>67</v>
      </c>
      <c r="B45" s="176">
        <f>'実質公債費比率（分子）の構造'!K$49</f>
        <v>18</v>
      </c>
      <c r="C45" s="176"/>
      <c r="D45" s="176"/>
      <c r="E45" s="176">
        <f>'実質公債費比率（分子）の構造'!L$49</f>
        <v>14</v>
      </c>
      <c r="F45" s="176"/>
      <c r="G45" s="176"/>
      <c r="H45" s="176">
        <f>'実質公債費比率（分子）の構造'!M$49</f>
        <v>10</v>
      </c>
      <c r="I45" s="176"/>
      <c r="J45" s="176"/>
      <c r="K45" s="176">
        <f>'実質公債費比率（分子）の構造'!N$49</f>
        <v>10</v>
      </c>
      <c r="L45" s="176"/>
      <c r="M45" s="176"/>
      <c r="N45" s="176">
        <f>'実質公債費比率（分子）の構造'!O$49</f>
        <v>12</v>
      </c>
      <c r="O45" s="176"/>
      <c r="P45" s="176"/>
    </row>
    <row r="46" spans="1:16" x14ac:dyDescent="0.15">
      <c r="A46" s="176" t="s">
        <v>68</v>
      </c>
      <c r="B46" s="176">
        <f>'実質公債費比率（分子）の構造'!K$48</f>
        <v>2</v>
      </c>
      <c r="C46" s="176"/>
      <c r="D46" s="176"/>
      <c r="E46" s="176">
        <f>'実質公債費比率（分子）の構造'!L$48</f>
        <v>1</v>
      </c>
      <c r="F46" s="176"/>
      <c r="G46" s="176"/>
      <c r="H46" s="176">
        <f>'実質公債費比率（分子）の構造'!M$48</f>
        <v>1</v>
      </c>
      <c r="I46" s="176"/>
      <c r="J46" s="176"/>
      <c r="K46" s="176">
        <f>'実質公債費比率（分子）の構造'!N$48</f>
        <v>0</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615</v>
      </c>
      <c r="C49" s="176"/>
      <c r="D49" s="176"/>
      <c r="E49" s="176">
        <f>'実質公債費比率（分子）の構造'!L$45</f>
        <v>615</v>
      </c>
      <c r="F49" s="176"/>
      <c r="G49" s="176"/>
      <c r="H49" s="176">
        <f>'実質公債費比率（分子）の構造'!M$45</f>
        <v>600</v>
      </c>
      <c r="I49" s="176"/>
      <c r="J49" s="176"/>
      <c r="K49" s="176">
        <f>'実質公債費比率（分子）の構造'!N$45</f>
        <v>571</v>
      </c>
      <c r="L49" s="176"/>
      <c r="M49" s="176"/>
      <c r="N49" s="176">
        <f>'実質公債費比率（分子）の構造'!O$45</f>
        <v>512</v>
      </c>
      <c r="O49" s="176"/>
      <c r="P49" s="176"/>
    </row>
    <row r="50" spans="1:16" x14ac:dyDescent="0.15">
      <c r="A50" s="176" t="s">
        <v>72</v>
      </c>
      <c r="B50" s="176" t="e">
        <f>NA()</f>
        <v>#N/A</v>
      </c>
      <c r="C50" s="176">
        <f>IF(ISNUMBER('実質公債費比率（分子）の構造'!K$53),'実質公債費比率（分子）の構造'!K$53,NA())</f>
        <v>214</v>
      </c>
      <c r="D50" s="176" t="e">
        <f>NA()</f>
        <v>#N/A</v>
      </c>
      <c r="E50" s="176" t="e">
        <f>NA()</f>
        <v>#N/A</v>
      </c>
      <c r="F50" s="176">
        <f>IF(ISNUMBER('実質公債費比率（分子）の構造'!L$53),'実質公債費比率（分子）の構造'!L$53,NA())</f>
        <v>210</v>
      </c>
      <c r="G50" s="176" t="e">
        <f>NA()</f>
        <v>#N/A</v>
      </c>
      <c r="H50" s="176" t="e">
        <f>NA()</f>
        <v>#N/A</v>
      </c>
      <c r="I50" s="176">
        <f>IF(ISNUMBER('実質公債費比率（分子）の構造'!M$53),'実質公債費比率（分子）の構造'!M$53,NA())</f>
        <v>181</v>
      </c>
      <c r="J50" s="176" t="e">
        <f>NA()</f>
        <v>#N/A</v>
      </c>
      <c r="K50" s="176" t="e">
        <f>NA()</f>
        <v>#N/A</v>
      </c>
      <c r="L50" s="176">
        <f>IF(ISNUMBER('実質公債費比率（分子）の構造'!N$53),'実質公債費比率（分子）の構造'!N$53,NA())</f>
        <v>145</v>
      </c>
      <c r="M50" s="176" t="e">
        <f>NA()</f>
        <v>#N/A</v>
      </c>
      <c r="N50" s="176" t="e">
        <f>NA()</f>
        <v>#N/A</v>
      </c>
      <c r="O50" s="176">
        <f>IF(ISNUMBER('実質公債費比率（分子）の構造'!O$53),'実質公債費比率（分子）の構造'!O$53,NA())</f>
        <v>126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3884</v>
      </c>
      <c r="E56" s="175"/>
      <c r="F56" s="175"/>
      <c r="G56" s="175">
        <f>'将来負担比率（分子）の構造'!J$52</f>
        <v>3873</v>
      </c>
      <c r="H56" s="175"/>
      <c r="I56" s="175"/>
      <c r="J56" s="175">
        <f>'将来負担比率（分子）の構造'!K$52</f>
        <v>3796</v>
      </c>
      <c r="K56" s="175"/>
      <c r="L56" s="175"/>
      <c r="M56" s="175">
        <f>'将来負担比率（分子）の構造'!L$52</f>
        <v>3739</v>
      </c>
      <c r="N56" s="175"/>
      <c r="O56" s="175"/>
      <c r="P56" s="175">
        <f>'将来負担比率（分子）の構造'!M$52</f>
        <v>3600</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1630</v>
      </c>
      <c r="E58" s="175"/>
      <c r="F58" s="175"/>
      <c r="G58" s="175">
        <f>'将来負担比率（分子）の構造'!J$50</f>
        <v>1553</v>
      </c>
      <c r="H58" s="175"/>
      <c r="I58" s="175"/>
      <c r="J58" s="175">
        <f>'将来負担比率（分子）の構造'!K$50</f>
        <v>1601</v>
      </c>
      <c r="K58" s="175"/>
      <c r="L58" s="175"/>
      <c r="M58" s="175">
        <f>'将来負担比率（分子）の構造'!L$50</f>
        <v>1802</v>
      </c>
      <c r="N58" s="175"/>
      <c r="O58" s="175"/>
      <c r="P58" s="175">
        <f>'将来負担比率（分子）の構造'!M$50</f>
        <v>2068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543</v>
      </c>
      <c r="C62" s="175"/>
      <c r="D62" s="175"/>
      <c r="E62" s="175">
        <f>'将来負担比率（分子）の構造'!J$45</f>
        <v>538</v>
      </c>
      <c r="F62" s="175"/>
      <c r="G62" s="175"/>
      <c r="H62" s="175">
        <f>'将来負担比率（分子）の構造'!K$45</f>
        <v>502</v>
      </c>
      <c r="I62" s="175"/>
      <c r="J62" s="175"/>
      <c r="K62" s="175">
        <f>'将来負担比率（分子）の構造'!L$45</f>
        <v>507</v>
      </c>
      <c r="L62" s="175"/>
      <c r="M62" s="175"/>
      <c r="N62" s="175">
        <f>'将来負担比率（分子）の構造'!M$45</f>
        <v>513</v>
      </c>
      <c r="O62" s="175"/>
      <c r="P62" s="175"/>
    </row>
    <row r="63" spans="1:16" x14ac:dyDescent="0.15">
      <c r="A63" s="175" t="s">
        <v>35</v>
      </c>
      <c r="B63" s="175">
        <f>'将来負担比率（分子）の構造'!I$44</f>
        <v>101</v>
      </c>
      <c r="C63" s="175"/>
      <c r="D63" s="175"/>
      <c r="E63" s="175">
        <f>'将来負担比率（分子）の構造'!J$44</f>
        <v>89</v>
      </c>
      <c r="F63" s="175"/>
      <c r="G63" s="175"/>
      <c r="H63" s="175">
        <f>'将来負担比率（分子）の構造'!K$44</f>
        <v>106</v>
      </c>
      <c r="I63" s="175"/>
      <c r="J63" s="175"/>
      <c r="K63" s="175">
        <f>'将来負担比率（分子）の構造'!L$44</f>
        <v>110</v>
      </c>
      <c r="L63" s="175"/>
      <c r="M63" s="175"/>
      <c r="N63" s="175">
        <f>'将来負担比率（分子）の構造'!M$44</f>
        <v>100</v>
      </c>
      <c r="O63" s="175"/>
      <c r="P63" s="175"/>
    </row>
    <row r="64" spans="1:16" x14ac:dyDescent="0.15">
      <c r="A64" s="175" t="s">
        <v>34</v>
      </c>
      <c r="B64" s="175">
        <f>'将来負担比率（分子）の構造'!I$43</f>
        <v>4</v>
      </c>
      <c r="C64" s="175"/>
      <c r="D64" s="175"/>
      <c r="E64" s="175">
        <f>'将来負担比率（分子）の構造'!J$43</f>
        <v>2</v>
      </c>
      <c r="F64" s="175"/>
      <c r="G64" s="175"/>
      <c r="H64" s="175">
        <f>'将来負担比率（分子）の構造'!K$43</f>
        <v>2</v>
      </c>
      <c r="I64" s="175"/>
      <c r="J64" s="175"/>
      <c r="K64" s="175">
        <f>'将来負担比率（分子）の構造'!L$43</f>
        <v>1</v>
      </c>
      <c r="L64" s="175"/>
      <c r="M64" s="175"/>
      <c r="N64" s="175">
        <f>'将来負担比率（分子）の構造'!M$43</f>
        <v>3</v>
      </c>
      <c r="O64" s="175"/>
      <c r="P64" s="175"/>
    </row>
    <row r="65" spans="1:16" x14ac:dyDescent="0.15">
      <c r="A65" s="175" t="s">
        <v>33</v>
      </c>
      <c r="B65" s="175">
        <f>'将来負担比率（分子）の構造'!I$42</f>
        <v>21</v>
      </c>
      <c r="C65" s="175"/>
      <c r="D65" s="175"/>
      <c r="E65" s="175">
        <f>'将来負担比率（分子）の構造'!J$42</f>
        <v>16</v>
      </c>
      <c r="F65" s="175"/>
      <c r="G65" s="175"/>
      <c r="H65" s="175">
        <f>'将来負担比率（分子）の構造'!K$42</f>
        <v>13</v>
      </c>
      <c r="I65" s="175"/>
      <c r="J65" s="175"/>
      <c r="K65" s="175">
        <f>'将来負担比率（分子）の構造'!L$42</f>
        <v>10</v>
      </c>
      <c r="L65" s="175"/>
      <c r="M65" s="175"/>
      <c r="N65" s="175">
        <f>'将来負担比率（分子）の構造'!M$42</f>
        <v>7</v>
      </c>
      <c r="O65" s="175"/>
      <c r="P65" s="175"/>
    </row>
    <row r="66" spans="1:16" x14ac:dyDescent="0.15">
      <c r="A66" s="175" t="s">
        <v>32</v>
      </c>
      <c r="B66" s="175">
        <f>'将来負担比率（分子）の構造'!I$41</f>
        <v>5748</v>
      </c>
      <c r="C66" s="175"/>
      <c r="D66" s="175"/>
      <c r="E66" s="175">
        <f>'将来負担比率（分子）の構造'!J$41</f>
        <v>5596</v>
      </c>
      <c r="F66" s="175"/>
      <c r="G66" s="175"/>
      <c r="H66" s="175">
        <f>'将来負担比率（分子）の構造'!K$41</f>
        <v>5527</v>
      </c>
      <c r="I66" s="175"/>
      <c r="J66" s="175"/>
      <c r="K66" s="175">
        <f>'将来負担比率（分子）の構造'!L$41</f>
        <v>5370</v>
      </c>
      <c r="L66" s="175"/>
      <c r="M66" s="175"/>
      <c r="N66" s="175">
        <f>'将来負担比率（分子）の構造'!M$41</f>
        <v>5289</v>
      </c>
      <c r="O66" s="175"/>
      <c r="P66" s="175"/>
    </row>
    <row r="67" spans="1:16" x14ac:dyDescent="0.15">
      <c r="A67" s="175" t="s">
        <v>76</v>
      </c>
      <c r="B67" s="175" t="e">
        <f>NA()</f>
        <v>#N/A</v>
      </c>
      <c r="C67" s="175">
        <f>IF(ISNUMBER('将来負担比率（分子）の構造'!I$53), IF('将来負担比率（分子）の構造'!I$53 &lt; 0, 0, '将来負担比率（分子）の構造'!I$53), NA())</f>
        <v>903</v>
      </c>
      <c r="D67" s="175" t="e">
        <f>NA()</f>
        <v>#N/A</v>
      </c>
      <c r="E67" s="175" t="e">
        <f>NA()</f>
        <v>#N/A</v>
      </c>
      <c r="F67" s="175">
        <f>IF(ISNUMBER('将来負担比率（分子）の構造'!J$53), IF('将来負担比率（分子）の構造'!J$53 &lt; 0, 0, '将来負担比率（分子）の構造'!J$53), NA())</f>
        <v>816</v>
      </c>
      <c r="G67" s="175" t="e">
        <f>NA()</f>
        <v>#N/A</v>
      </c>
      <c r="H67" s="175" t="e">
        <f>NA()</f>
        <v>#N/A</v>
      </c>
      <c r="I67" s="175">
        <f>IF(ISNUMBER('将来負担比率（分子）の構造'!K$53), IF('将来負担比率（分子）の構造'!K$53 &lt; 0, 0, '将来負担比率（分子）の構造'!K$53), NA())</f>
        <v>754</v>
      </c>
      <c r="J67" s="175" t="e">
        <f>NA()</f>
        <v>#N/A</v>
      </c>
      <c r="K67" s="175" t="e">
        <f>NA()</f>
        <v>#N/A</v>
      </c>
      <c r="L67" s="175">
        <f>IF(ISNUMBER('将来負担比率（分子）の構造'!L$53), IF('将来負担比率（分子）の構造'!L$53 &lt; 0, 0, '将来負担比率（分子）の構造'!L$53), NA())</f>
        <v>456</v>
      </c>
      <c r="M67" s="175" t="e">
        <f>NA()</f>
        <v>#N/A</v>
      </c>
      <c r="N67" s="175" t="e">
        <f>NA()</f>
        <v>#N/A</v>
      </c>
      <c r="O67" s="175">
        <f>IF(ISNUMBER('将来負担比率（分子）の構造'!M$53), IF('将来負担比率（分子）の構造'!M$53 &lt; 0, 0, '将来負担比率（分子）の構造'!M$53), NA())</f>
        <v>244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1085</v>
      </c>
      <c r="C72" s="179">
        <f>基金残高に係る経年分析!G55</f>
        <v>1176</v>
      </c>
      <c r="D72" s="179">
        <f>基金残高に係る経年分析!H55</f>
        <v>1376</v>
      </c>
    </row>
    <row r="73" spans="1:16" x14ac:dyDescent="0.15">
      <c r="A73" s="178" t="s">
        <v>79</v>
      </c>
      <c r="B73" s="179">
        <f>基金残高に係る経年分析!F56</f>
        <v>49</v>
      </c>
      <c r="C73" s="179">
        <f>基金残高に係る経年分析!G56</f>
        <v>78</v>
      </c>
      <c r="D73" s="179">
        <f>基金残高に係る経年分析!H56</f>
        <v>153</v>
      </c>
    </row>
    <row r="74" spans="1:16" x14ac:dyDescent="0.15">
      <c r="A74" s="178" t="s">
        <v>80</v>
      </c>
      <c r="B74" s="179">
        <f>基金残高に係る経年分析!F57</f>
        <v>319</v>
      </c>
      <c r="C74" s="179">
        <f>基金残高に係る経年分析!G57</f>
        <v>415</v>
      </c>
      <c r="D74" s="179">
        <f>基金残高に係る経年分析!H57</f>
        <v>420</v>
      </c>
    </row>
  </sheetData>
  <sheetProtection algorithmName="SHA-512" hashValue="UUy47yly7gdA7rqdLGp4lcdbLH95GvxYUCYUxP6VSCqs2DpKerJvfnwf9NEkInUsz6Mfs/lIBcK+rwGo7volsg==" saltValue="N9z70LGq1BYQRx5um3ef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500520</v>
      </c>
      <c r="S5" s="674"/>
      <c r="T5" s="674"/>
      <c r="U5" s="674"/>
      <c r="V5" s="674"/>
      <c r="W5" s="674"/>
      <c r="X5" s="674"/>
      <c r="Y5" s="702"/>
      <c r="Z5" s="716">
        <v>9.8000000000000007</v>
      </c>
      <c r="AA5" s="716"/>
      <c r="AB5" s="716"/>
      <c r="AC5" s="716"/>
      <c r="AD5" s="717">
        <v>500520</v>
      </c>
      <c r="AE5" s="717"/>
      <c r="AF5" s="717"/>
      <c r="AG5" s="717"/>
      <c r="AH5" s="717"/>
      <c r="AI5" s="717"/>
      <c r="AJ5" s="717"/>
      <c r="AK5" s="717"/>
      <c r="AL5" s="703">
        <v>16.5</v>
      </c>
      <c r="AM5" s="686"/>
      <c r="AN5" s="686"/>
      <c r="AO5" s="704"/>
      <c r="AP5" s="676" t="s">
        <v>227</v>
      </c>
      <c r="AQ5" s="677"/>
      <c r="AR5" s="677"/>
      <c r="AS5" s="677"/>
      <c r="AT5" s="677"/>
      <c r="AU5" s="677"/>
      <c r="AV5" s="677"/>
      <c r="AW5" s="677"/>
      <c r="AX5" s="677"/>
      <c r="AY5" s="677"/>
      <c r="AZ5" s="677"/>
      <c r="BA5" s="677"/>
      <c r="BB5" s="677"/>
      <c r="BC5" s="677"/>
      <c r="BD5" s="677"/>
      <c r="BE5" s="677"/>
      <c r="BF5" s="678"/>
      <c r="BG5" s="621">
        <v>500520</v>
      </c>
      <c r="BH5" s="622"/>
      <c r="BI5" s="622"/>
      <c r="BJ5" s="622"/>
      <c r="BK5" s="622"/>
      <c r="BL5" s="622"/>
      <c r="BM5" s="622"/>
      <c r="BN5" s="623"/>
      <c r="BO5" s="663">
        <v>100</v>
      </c>
      <c r="BP5" s="663"/>
      <c r="BQ5" s="663"/>
      <c r="BR5" s="663"/>
      <c r="BS5" s="664" t="s">
        <v>228</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220</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107684</v>
      </c>
      <c r="S6" s="622"/>
      <c r="T6" s="622"/>
      <c r="U6" s="622"/>
      <c r="V6" s="622"/>
      <c r="W6" s="622"/>
      <c r="X6" s="622"/>
      <c r="Y6" s="623"/>
      <c r="Z6" s="663">
        <v>2.1</v>
      </c>
      <c r="AA6" s="663"/>
      <c r="AB6" s="663"/>
      <c r="AC6" s="663"/>
      <c r="AD6" s="664">
        <v>107684</v>
      </c>
      <c r="AE6" s="664"/>
      <c r="AF6" s="664"/>
      <c r="AG6" s="664"/>
      <c r="AH6" s="664"/>
      <c r="AI6" s="664"/>
      <c r="AJ6" s="664"/>
      <c r="AK6" s="664"/>
      <c r="AL6" s="624">
        <v>3.6</v>
      </c>
      <c r="AM6" s="625"/>
      <c r="AN6" s="625"/>
      <c r="AO6" s="665"/>
      <c r="AP6" s="618" t="s">
        <v>233</v>
      </c>
      <c r="AQ6" s="619"/>
      <c r="AR6" s="619"/>
      <c r="AS6" s="619"/>
      <c r="AT6" s="619"/>
      <c r="AU6" s="619"/>
      <c r="AV6" s="619"/>
      <c r="AW6" s="619"/>
      <c r="AX6" s="619"/>
      <c r="AY6" s="619"/>
      <c r="AZ6" s="619"/>
      <c r="BA6" s="619"/>
      <c r="BB6" s="619"/>
      <c r="BC6" s="619"/>
      <c r="BD6" s="619"/>
      <c r="BE6" s="619"/>
      <c r="BF6" s="620"/>
      <c r="BG6" s="621">
        <v>500520</v>
      </c>
      <c r="BH6" s="622"/>
      <c r="BI6" s="622"/>
      <c r="BJ6" s="622"/>
      <c r="BK6" s="622"/>
      <c r="BL6" s="622"/>
      <c r="BM6" s="622"/>
      <c r="BN6" s="623"/>
      <c r="BO6" s="663">
        <v>100</v>
      </c>
      <c r="BP6" s="663"/>
      <c r="BQ6" s="663"/>
      <c r="BR6" s="663"/>
      <c r="BS6" s="664" t="s">
        <v>128</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71768</v>
      </c>
      <c r="CS6" s="622"/>
      <c r="CT6" s="622"/>
      <c r="CU6" s="622"/>
      <c r="CV6" s="622"/>
      <c r="CW6" s="622"/>
      <c r="CX6" s="622"/>
      <c r="CY6" s="623"/>
      <c r="CZ6" s="703">
        <v>1.4</v>
      </c>
      <c r="DA6" s="686"/>
      <c r="DB6" s="686"/>
      <c r="DC6" s="705"/>
      <c r="DD6" s="627" t="s">
        <v>228</v>
      </c>
      <c r="DE6" s="622"/>
      <c r="DF6" s="622"/>
      <c r="DG6" s="622"/>
      <c r="DH6" s="622"/>
      <c r="DI6" s="622"/>
      <c r="DJ6" s="622"/>
      <c r="DK6" s="622"/>
      <c r="DL6" s="622"/>
      <c r="DM6" s="622"/>
      <c r="DN6" s="622"/>
      <c r="DO6" s="622"/>
      <c r="DP6" s="623"/>
      <c r="DQ6" s="627">
        <v>71768</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172</v>
      </c>
      <c r="S7" s="622"/>
      <c r="T7" s="622"/>
      <c r="U7" s="622"/>
      <c r="V7" s="622"/>
      <c r="W7" s="622"/>
      <c r="X7" s="622"/>
      <c r="Y7" s="623"/>
      <c r="Z7" s="663">
        <v>0</v>
      </c>
      <c r="AA7" s="663"/>
      <c r="AB7" s="663"/>
      <c r="AC7" s="663"/>
      <c r="AD7" s="664">
        <v>172</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176834</v>
      </c>
      <c r="BH7" s="622"/>
      <c r="BI7" s="622"/>
      <c r="BJ7" s="622"/>
      <c r="BK7" s="622"/>
      <c r="BL7" s="622"/>
      <c r="BM7" s="622"/>
      <c r="BN7" s="623"/>
      <c r="BO7" s="663">
        <v>35.299999999999997</v>
      </c>
      <c r="BP7" s="663"/>
      <c r="BQ7" s="663"/>
      <c r="BR7" s="663"/>
      <c r="BS7" s="664" t="s">
        <v>228</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911624</v>
      </c>
      <c r="CS7" s="622"/>
      <c r="CT7" s="622"/>
      <c r="CU7" s="622"/>
      <c r="CV7" s="622"/>
      <c r="CW7" s="622"/>
      <c r="CX7" s="622"/>
      <c r="CY7" s="623"/>
      <c r="CZ7" s="663">
        <v>18.3</v>
      </c>
      <c r="DA7" s="663"/>
      <c r="DB7" s="663"/>
      <c r="DC7" s="663"/>
      <c r="DD7" s="627">
        <v>94811</v>
      </c>
      <c r="DE7" s="622"/>
      <c r="DF7" s="622"/>
      <c r="DG7" s="622"/>
      <c r="DH7" s="622"/>
      <c r="DI7" s="622"/>
      <c r="DJ7" s="622"/>
      <c r="DK7" s="622"/>
      <c r="DL7" s="622"/>
      <c r="DM7" s="622"/>
      <c r="DN7" s="622"/>
      <c r="DO7" s="622"/>
      <c r="DP7" s="623"/>
      <c r="DQ7" s="627">
        <v>788103</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971</v>
      </c>
      <c r="S8" s="622"/>
      <c r="T8" s="622"/>
      <c r="U8" s="622"/>
      <c r="V8" s="622"/>
      <c r="W8" s="622"/>
      <c r="X8" s="622"/>
      <c r="Y8" s="623"/>
      <c r="Z8" s="663">
        <v>0</v>
      </c>
      <c r="AA8" s="663"/>
      <c r="AB8" s="663"/>
      <c r="AC8" s="663"/>
      <c r="AD8" s="664">
        <v>971</v>
      </c>
      <c r="AE8" s="664"/>
      <c r="AF8" s="664"/>
      <c r="AG8" s="664"/>
      <c r="AH8" s="664"/>
      <c r="AI8" s="664"/>
      <c r="AJ8" s="664"/>
      <c r="AK8" s="664"/>
      <c r="AL8" s="624">
        <v>0</v>
      </c>
      <c r="AM8" s="625"/>
      <c r="AN8" s="625"/>
      <c r="AO8" s="665"/>
      <c r="AP8" s="618" t="s">
        <v>239</v>
      </c>
      <c r="AQ8" s="619"/>
      <c r="AR8" s="619"/>
      <c r="AS8" s="619"/>
      <c r="AT8" s="619"/>
      <c r="AU8" s="619"/>
      <c r="AV8" s="619"/>
      <c r="AW8" s="619"/>
      <c r="AX8" s="619"/>
      <c r="AY8" s="619"/>
      <c r="AZ8" s="619"/>
      <c r="BA8" s="619"/>
      <c r="BB8" s="619"/>
      <c r="BC8" s="619"/>
      <c r="BD8" s="619"/>
      <c r="BE8" s="619"/>
      <c r="BF8" s="620"/>
      <c r="BG8" s="621">
        <v>8049</v>
      </c>
      <c r="BH8" s="622"/>
      <c r="BI8" s="622"/>
      <c r="BJ8" s="622"/>
      <c r="BK8" s="622"/>
      <c r="BL8" s="622"/>
      <c r="BM8" s="622"/>
      <c r="BN8" s="623"/>
      <c r="BO8" s="663">
        <v>1.6</v>
      </c>
      <c r="BP8" s="663"/>
      <c r="BQ8" s="663"/>
      <c r="BR8" s="663"/>
      <c r="BS8" s="664" t="s">
        <v>128</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1194830</v>
      </c>
      <c r="CS8" s="622"/>
      <c r="CT8" s="622"/>
      <c r="CU8" s="622"/>
      <c r="CV8" s="622"/>
      <c r="CW8" s="622"/>
      <c r="CX8" s="622"/>
      <c r="CY8" s="623"/>
      <c r="CZ8" s="663">
        <v>23.9</v>
      </c>
      <c r="DA8" s="663"/>
      <c r="DB8" s="663"/>
      <c r="DC8" s="663"/>
      <c r="DD8" s="627" t="s">
        <v>228</v>
      </c>
      <c r="DE8" s="622"/>
      <c r="DF8" s="622"/>
      <c r="DG8" s="622"/>
      <c r="DH8" s="622"/>
      <c r="DI8" s="622"/>
      <c r="DJ8" s="622"/>
      <c r="DK8" s="622"/>
      <c r="DL8" s="622"/>
      <c r="DM8" s="622"/>
      <c r="DN8" s="622"/>
      <c r="DO8" s="622"/>
      <c r="DP8" s="623"/>
      <c r="DQ8" s="627">
        <v>592836</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648</v>
      </c>
      <c r="S9" s="622"/>
      <c r="T9" s="622"/>
      <c r="U9" s="622"/>
      <c r="V9" s="622"/>
      <c r="W9" s="622"/>
      <c r="X9" s="622"/>
      <c r="Y9" s="623"/>
      <c r="Z9" s="663">
        <v>0</v>
      </c>
      <c r="AA9" s="663"/>
      <c r="AB9" s="663"/>
      <c r="AC9" s="663"/>
      <c r="AD9" s="664">
        <v>648</v>
      </c>
      <c r="AE9" s="664"/>
      <c r="AF9" s="664"/>
      <c r="AG9" s="664"/>
      <c r="AH9" s="664"/>
      <c r="AI9" s="664"/>
      <c r="AJ9" s="664"/>
      <c r="AK9" s="664"/>
      <c r="AL9" s="624">
        <v>0</v>
      </c>
      <c r="AM9" s="625"/>
      <c r="AN9" s="625"/>
      <c r="AO9" s="665"/>
      <c r="AP9" s="618" t="s">
        <v>242</v>
      </c>
      <c r="AQ9" s="619"/>
      <c r="AR9" s="619"/>
      <c r="AS9" s="619"/>
      <c r="AT9" s="619"/>
      <c r="AU9" s="619"/>
      <c r="AV9" s="619"/>
      <c r="AW9" s="619"/>
      <c r="AX9" s="619"/>
      <c r="AY9" s="619"/>
      <c r="AZ9" s="619"/>
      <c r="BA9" s="619"/>
      <c r="BB9" s="619"/>
      <c r="BC9" s="619"/>
      <c r="BD9" s="619"/>
      <c r="BE9" s="619"/>
      <c r="BF9" s="620"/>
      <c r="BG9" s="621">
        <v>150211</v>
      </c>
      <c r="BH9" s="622"/>
      <c r="BI9" s="622"/>
      <c r="BJ9" s="622"/>
      <c r="BK9" s="622"/>
      <c r="BL9" s="622"/>
      <c r="BM9" s="622"/>
      <c r="BN9" s="623"/>
      <c r="BO9" s="663">
        <v>30</v>
      </c>
      <c r="BP9" s="663"/>
      <c r="BQ9" s="663"/>
      <c r="BR9" s="663"/>
      <c r="BS9" s="664" t="s">
        <v>228</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589808</v>
      </c>
      <c r="CS9" s="622"/>
      <c r="CT9" s="622"/>
      <c r="CU9" s="622"/>
      <c r="CV9" s="622"/>
      <c r="CW9" s="622"/>
      <c r="CX9" s="622"/>
      <c r="CY9" s="623"/>
      <c r="CZ9" s="663">
        <v>11.8</v>
      </c>
      <c r="DA9" s="663"/>
      <c r="DB9" s="663"/>
      <c r="DC9" s="663"/>
      <c r="DD9" s="627">
        <v>4264</v>
      </c>
      <c r="DE9" s="622"/>
      <c r="DF9" s="622"/>
      <c r="DG9" s="622"/>
      <c r="DH9" s="622"/>
      <c r="DI9" s="622"/>
      <c r="DJ9" s="622"/>
      <c r="DK9" s="622"/>
      <c r="DL9" s="622"/>
      <c r="DM9" s="622"/>
      <c r="DN9" s="622"/>
      <c r="DO9" s="622"/>
      <c r="DP9" s="623"/>
      <c r="DQ9" s="627">
        <v>410540</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63" t="s">
        <v>128</v>
      </c>
      <c r="AA10" s="663"/>
      <c r="AB10" s="663"/>
      <c r="AC10" s="663"/>
      <c r="AD10" s="664" t="s">
        <v>228</v>
      </c>
      <c r="AE10" s="664"/>
      <c r="AF10" s="664"/>
      <c r="AG10" s="664"/>
      <c r="AH10" s="664"/>
      <c r="AI10" s="664"/>
      <c r="AJ10" s="664"/>
      <c r="AK10" s="664"/>
      <c r="AL10" s="624" t="s">
        <v>128</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9923</v>
      </c>
      <c r="BH10" s="622"/>
      <c r="BI10" s="622"/>
      <c r="BJ10" s="622"/>
      <c r="BK10" s="622"/>
      <c r="BL10" s="622"/>
      <c r="BM10" s="622"/>
      <c r="BN10" s="623"/>
      <c r="BO10" s="663">
        <v>2</v>
      </c>
      <c r="BP10" s="663"/>
      <c r="BQ10" s="663"/>
      <c r="BR10" s="663"/>
      <c r="BS10" s="664" t="s">
        <v>128</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402</v>
      </c>
      <c r="CS10" s="622"/>
      <c r="CT10" s="622"/>
      <c r="CU10" s="622"/>
      <c r="CV10" s="622"/>
      <c r="CW10" s="622"/>
      <c r="CX10" s="622"/>
      <c r="CY10" s="623"/>
      <c r="CZ10" s="663">
        <v>0</v>
      </c>
      <c r="DA10" s="663"/>
      <c r="DB10" s="663"/>
      <c r="DC10" s="663"/>
      <c r="DD10" s="627" t="s">
        <v>128</v>
      </c>
      <c r="DE10" s="622"/>
      <c r="DF10" s="622"/>
      <c r="DG10" s="622"/>
      <c r="DH10" s="622"/>
      <c r="DI10" s="622"/>
      <c r="DJ10" s="622"/>
      <c r="DK10" s="622"/>
      <c r="DL10" s="622"/>
      <c r="DM10" s="622"/>
      <c r="DN10" s="622"/>
      <c r="DO10" s="622"/>
      <c r="DP10" s="623"/>
      <c r="DQ10" s="627">
        <v>402</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123769</v>
      </c>
      <c r="S11" s="622"/>
      <c r="T11" s="622"/>
      <c r="U11" s="622"/>
      <c r="V11" s="622"/>
      <c r="W11" s="622"/>
      <c r="X11" s="622"/>
      <c r="Y11" s="623"/>
      <c r="Z11" s="624">
        <v>2.4</v>
      </c>
      <c r="AA11" s="625"/>
      <c r="AB11" s="625"/>
      <c r="AC11" s="626"/>
      <c r="AD11" s="627">
        <v>123769</v>
      </c>
      <c r="AE11" s="622"/>
      <c r="AF11" s="622"/>
      <c r="AG11" s="622"/>
      <c r="AH11" s="622"/>
      <c r="AI11" s="622"/>
      <c r="AJ11" s="622"/>
      <c r="AK11" s="623"/>
      <c r="AL11" s="624">
        <v>4.0999999999999996</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8651</v>
      </c>
      <c r="BH11" s="622"/>
      <c r="BI11" s="622"/>
      <c r="BJ11" s="622"/>
      <c r="BK11" s="622"/>
      <c r="BL11" s="622"/>
      <c r="BM11" s="622"/>
      <c r="BN11" s="623"/>
      <c r="BO11" s="663">
        <v>1.7</v>
      </c>
      <c r="BP11" s="663"/>
      <c r="BQ11" s="663"/>
      <c r="BR11" s="663"/>
      <c r="BS11" s="664" t="s">
        <v>128</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440560</v>
      </c>
      <c r="CS11" s="622"/>
      <c r="CT11" s="622"/>
      <c r="CU11" s="622"/>
      <c r="CV11" s="622"/>
      <c r="CW11" s="622"/>
      <c r="CX11" s="622"/>
      <c r="CY11" s="623"/>
      <c r="CZ11" s="663">
        <v>8.8000000000000007</v>
      </c>
      <c r="DA11" s="663"/>
      <c r="DB11" s="663"/>
      <c r="DC11" s="663"/>
      <c r="DD11" s="627">
        <v>53319</v>
      </c>
      <c r="DE11" s="622"/>
      <c r="DF11" s="622"/>
      <c r="DG11" s="622"/>
      <c r="DH11" s="622"/>
      <c r="DI11" s="622"/>
      <c r="DJ11" s="622"/>
      <c r="DK11" s="622"/>
      <c r="DL11" s="622"/>
      <c r="DM11" s="622"/>
      <c r="DN11" s="622"/>
      <c r="DO11" s="622"/>
      <c r="DP11" s="623"/>
      <c r="DQ11" s="627">
        <v>235046</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63" t="s">
        <v>228</v>
      </c>
      <c r="AA12" s="663"/>
      <c r="AB12" s="663"/>
      <c r="AC12" s="663"/>
      <c r="AD12" s="664" t="s">
        <v>228</v>
      </c>
      <c r="AE12" s="664"/>
      <c r="AF12" s="664"/>
      <c r="AG12" s="664"/>
      <c r="AH12" s="664"/>
      <c r="AI12" s="664"/>
      <c r="AJ12" s="664"/>
      <c r="AK12" s="664"/>
      <c r="AL12" s="624" t="s">
        <v>228</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256673</v>
      </c>
      <c r="BH12" s="622"/>
      <c r="BI12" s="622"/>
      <c r="BJ12" s="622"/>
      <c r="BK12" s="622"/>
      <c r="BL12" s="622"/>
      <c r="BM12" s="622"/>
      <c r="BN12" s="623"/>
      <c r="BO12" s="663">
        <v>51.3</v>
      </c>
      <c r="BP12" s="663"/>
      <c r="BQ12" s="663"/>
      <c r="BR12" s="663"/>
      <c r="BS12" s="664" t="s">
        <v>128</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254419</v>
      </c>
      <c r="CS12" s="622"/>
      <c r="CT12" s="622"/>
      <c r="CU12" s="622"/>
      <c r="CV12" s="622"/>
      <c r="CW12" s="622"/>
      <c r="CX12" s="622"/>
      <c r="CY12" s="623"/>
      <c r="CZ12" s="663">
        <v>5.0999999999999996</v>
      </c>
      <c r="DA12" s="663"/>
      <c r="DB12" s="663"/>
      <c r="DC12" s="663"/>
      <c r="DD12" s="627">
        <v>54355</v>
      </c>
      <c r="DE12" s="622"/>
      <c r="DF12" s="622"/>
      <c r="DG12" s="622"/>
      <c r="DH12" s="622"/>
      <c r="DI12" s="622"/>
      <c r="DJ12" s="622"/>
      <c r="DK12" s="622"/>
      <c r="DL12" s="622"/>
      <c r="DM12" s="622"/>
      <c r="DN12" s="622"/>
      <c r="DO12" s="622"/>
      <c r="DP12" s="623"/>
      <c r="DQ12" s="627">
        <v>193509</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63" t="s">
        <v>128</v>
      </c>
      <c r="AA13" s="663"/>
      <c r="AB13" s="663"/>
      <c r="AC13" s="663"/>
      <c r="AD13" s="664" t="s">
        <v>128</v>
      </c>
      <c r="AE13" s="664"/>
      <c r="AF13" s="664"/>
      <c r="AG13" s="664"/>
      <c r="AH13" s="664"/>
      <c r="AI13" s="664"/>
      <c r="AJ13" s="664"/>
      <c r="AK13" s="664"/>
      <c r="AL13" s="624" t="s">
        <v>128</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249422</v>
      </c>
      <c r="BH13" s="622"/>
      <c r="BI13" s="622"/>
      <c r="BJ13" s="622"/>
      <c r="BK13" s="622"/>
      <c r="BL13" s="622"/>
      <c r="BM13" s="622"/>
      <c r="BN13" s="623"/>
      <c r="BO13" s="663">
        <v>49.8</v>
      </c>
      <c r="BP13" s="663"/>
      <c r="BQ13" s="663"/>
      <c r="BR13" s="663"/>
      <c r="BS13" s="664" t="s">
        <v>228</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340882</v>
      </c>
      <c r="CS13" s="622"/>
      <c r="CT13" s="622"/>
      <c r="CU13" s="622"/>
      <c r="CV13" s="622"/>
      <c r="CW13" s="622"/>
      <c r="CX13" s="622"/>
      <c r="CY13" s="623"/>
      <c r="CZ13" s="663">
        <v>6.8</v>
      </c>
      <c r="DA13" s="663"/>
      <c r="DB13" s="663"/>
      <c r="DC13" s="663"/>
      <c r="DD13" s="627">
        <v>229976</v>
      </c>
      <c r="DE13" s="622"/>
      <c r="DF13" s="622"/>
      <c r="DG13" s="622"/>
      <c r="DH13" s="622"/>
      <c r="DI13" s="622"/>
      <c r="DJ13" s="622"/>
      <c r="DK13" s="622"/>
      <c r="DL13" s="622"/>
      <c r="DM13" s="622"/>
      <c r="DN13" s="622"/>
      <c r="DO13" s="622"/>
      <c r="DP13" s="623"/>
      <c r="DQ13" s="627">
        <v>128287</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v>387</v>
      </c>
      <c r="S14" s="622"/>
      <c r="T14" s="622"/>
      <c r="U14" s="622"/>
      <c r="V14" s="622"/>
      <c r="W14" s="622"/>
      <c r="X14" s="622"/>
      <c r="Y14" s="623"/>
      <c r="Z14" s="663">
        <v>0</v>
      </c>
      <c r="AA14" s="663"/>
      <c r="AB14" s="663"/>
      <c r="AC14" s="663"/>
      <c r="AD14" s="664">
        <v>387</v>
      </c>
      <c r="AE14" s="664"/>
      <c r="AF14" s="664"/>
      <c r="AG14" s="664"/>
      <c r="AH14" s="664"/>
      <c r="AI14" s="664"/>
      <c r="AJ14" s="664"/>
      <c r="AK14" s="664"/>
      <c r="AL14" s="624">
        <v>0</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29269</v>
      </c>
      <c r="BH14" s="622"/>
      <c r="BI14" s="622"/>
      <c r="BJ14" s="622"/>
      <c r="BK14" s="622"/>
      <c r="BL14" s="622"/>
      <c r="BM14" s="622"/>
      <c r="BN14" s="623"/>
      <c r="BO14" s="663">
        <v>5.8</v>
      </c>
      <c r="BP14" s="663"/>
      <c r="BQ14" s="663"/>
      <c r="BR14" s="663"/>
      <c r="BS14" s="664" t="s">
        <v>128</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162549</v>
      </c>
      <c r="CS14" s="622"/>
      <c r="CT14" s="622"/>
      <c r="CU14" s="622"/>
      <c r="CV14" s="622"/>
      <c r="CW14" s="622"/>
      <c r="CX14" s="622"/>
      <c r="CY14" s="623"/>
      <c r="CZ14" s="663">
        <v>3.3</v>
      </c>
      <c r="DA14" s="663"/>
      <c r="DB14" s="663"/>
      <c r="DC14" s="663"/>
      <c r="DD14" s="627" t="s">
        <v>128</v>
      </c>
      <c r="DE14" s="622"/>
      <c r="DF14" s="622"/>
      <c r="DG14" s="622"/>
      <c r="DH14" s="622"/>
      <c r="DI14" s="622"/>
      <c r="DJ14" s="622"/>
      <c r="DK14" s="622"/>
      <c r="DL14" s="622"/>
      <c r="DM14" s="622"/>
      <c r="DN14" s="622"/>
      <c r="DO14" s="622"/>
      <c r="DP14" s="623"/>
      <c r="DQ14" s="627">
        <v>159165</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228</v>
      </c>
      <c r="S15" s="622"/>
      <c r="T15" s="622"/>
      <c r="U15" s="622"/>
      <c r="V15" s="622"/>
      <c r="W15" s="622"/>
      <c r="X15" s="622"/>
      <c r="Y15" s="623"/>
      <c r="Z15" s="663" t="s">
        <v>228</v>
      </c>
      <c r="AA15" s="663"/>
      <c r="AB15" s="663"/>
      <c r="AC15" s="663"/>
      <c r="AD15" s="664" t="s">
        <v>228</v>
      </c>
      <c r="AE15" s="664"/>
      <c r="AF15" s="664"/>
      <c r="AG15" s="664"/>
      <c r="AH15" s="664"/>
      <c r="AI15" s="664"/>
      <c r="AJ15" s="664"/>
      <c r="AK15" s="664"/>
      <c r="AL15" s="624" t="s">
        <v>128</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37744</v>
      </c>
      <c r="BH15" s="622"/>
      <c r="BI15" s="622"/>
      <c r="BJ15" s="622"/>
      <c r="BK15" s="622"/>
      <c r="BL15" s="622"/>
      <c r="BM15" s="622"/>
      <c r="BN15" s="623"/>
      <c r="BO15" s="663">
        <v>7.5</v>
      </c>
      <c r="BP15" s="663"/>
      <c r="BQ15" s="663"/>
      <c r="BR15" s="663"/>
      <c r="BS15" s="664" t="s">
        <v>228</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429665</v>
      </c>
      <c r="CS15" s="622"/>
      <c r="CT15" s="622"/>
      <c r="CU15" s="622"/>
      <c r="CV15" s="622"/>
      <c r="CW15" s="622"/>
      <c r="CX15" s="622"/>
      <c r="CY15" s="623"/>
      <c r="CZ15" s="663">
        <v>8.6</v>
      </c>
      <c r="DA15" s="663"/>
      <c r="DB15" s="663"/>
      <c r="DC15" s="663"/>
      <c r="DD15" s="627">
        <v>33537</v>
      </c>
      <c r="DE15" s="622"/>
      <c r="DF15" s="622"/>
      <c r="DG15" s="622"/>
      <c r="DH15" s="622"/>
      <c r="DI15" s="622"/>
      <c r="DJ15" s="622"/>
      <c r="DK15" s="622"/>
      <c r="DL15" s="622"/>
      <c r="DM15" s="622"/>
      <c r="DN15" s="622"/>
      <c r="DO15" s="622"/>
      <c r="DP15" s="623"/>
      <c r="DQ15" s="627">
        <v>382593</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6794</v>
      </c>
      <c r="S16" s="622"/>
      <c r="T16" s="622"/>
      <c r="U16" s="622"/>
      <c r="V16" s="622"/>
      <c r="W16" s="622"/>
      <c r="X16" s="622"/>
      <c r="Y16" s="623"/>
      <c r="Z16" s="663">
        <v>0.1</v>
      </c>
      <c r="AA16" s="663"/>
      <c r="AB16" s="663"/>
      <c r="AC16" s="663"/>
      <c r="AD16" s="664">
        <v>6794</v>
      </c>
      <c r="AE16" s="664"/>
      <c r="AF16" s="664"/>
      <c r="AG16" s="664"/>
      <c r="AH16" s="664"/>
      <c r="AI16" s="664"/>
      <c r="AJ16" s="664"/>
      <c r="AK16" s="664"/>
      <c r="AL16" s="624">
        <v>0.2</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63" t="s">
        <v>128</v>
      </c>
      <c r="BP16" s="663"/>
      <c r="BQ16" s="663"/>
      <c r="BR16" s="663"/>
      <c r="BS16" s="664" t="s">
        <v>128</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81611</v>
      </c>
      <c r="CS16" s="622"/>
      <c r="CT16" s="622"/>
      <c r="CU16" s="622"/>
      <c r="CV16" s="622"/>
      <c r="CW16" s="622"/>
      <c r="CX16" s="622"/>
      <c r="CY16" s="623"/>
      <c r="CZ16" s="663">
        <v>1.6</v>
      </c>
      <c r="DA16" s="663"/>
      <c r="DB16" s="663"/>
      <c r="DC16" s="663"/>
      <c r="DD16" s="627" t="s">
        <v>228</v>
      </c>
      <c r="DE16" s="622"/>
      <c r="DF16" s="622"/>
      <c r="DG16" s="622"/>
      <c r="DH16" s="622"/>
      <c r="DI16" s="622"/>
      <c r="DJ16" s="622"/>
      <c r="DK16" s="622"/>
      <c r="DL16" s="622"/>
      <c r="DM16" s="622"/>
      <c r="DN16" s="622"/>
      <c r="DO16" s="622"/>
      <c r="DP16" s="623"/>
      <c r="DQ16" s="627">
        <v>36367</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7024</v>
      </c>
      <c r="S17" s="622"/>
      <c r="T17" s="622"/>
      <c r="U17" s="622"/>
      <c r="V17" s="622"/>
      <c r="W17" s="622"/>
      <c r="X17" s="622"/>
      <c r="Y17" s="623"/>
      <c r="Z17" s="663">
        <v>0.1</v>
      </c>
      <c r="AA17" s="663"/>
      <c r="AB17" s="663"/>
      <c r="AC17" s="663"/>
      <c r="AD17" s="664">
        <v>7024</v>
      </c>
      <c r="AE17" s="664"/>
      <c r="AF17" s="664"/>
      <c r="AG17" s="664"/>
      <c r="AH17" s="664"/>
      <c r="AI17" s="664"/>
      <c r="AJ17" s="664"/>
      <c r="AK17" s="664"/>
      <c r="AL17" s="624">
        <v>0.2</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63" t="s">
        <v>228</v>
      </c>
      <c r="BP17" s="663"/>
      <c r="BQ17" s="663"/>
      <c r="BR17" s="663"/>
      <c r="BS17" s="664" t="s">
        <v>128</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511701</v>
      </c>
      <c r="CS17" s="622"/>
      <c r="CT17" s="622"/>
      <c r="CU17" s="622"/>
      <c r="CV17" s="622"/>
      <c r="CW17" s="622"/>
      <c r="CX17" s="622"/>
      <c r="CY17" s="623"/>
      <c r="CZ17" s="663">
        <v>10.3</v>
      </c>
      <c r="DA17" s="663"/>
      <c r="DB17" s="663"/>
      <c r="DC17" s="663"/>
      <c r="DD17" s="627" t="s">
        <v>228</v>
      </c>
      <c r="DE17" s="622"/>
      <c r="DF17" s="622"/>
      <c r="DG17" s="622"/>
      <c r="DH17" s="622"/>
      <c r="DI17" s="622"/>
      <c r="DJ17" s="622"/>
      <c r="DK17" s="622"/>
      <c r="DL17" s="622"/>
      <c r="DM17" s="622"/>
      <c r="DN17" s="622"/>
      <c r="DO17" s="622"/>
      <c r="DP17" s="623"/>
      <c r="DQ17" s="627">
        <v>511701</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1729</v>
      </c>
      <c r="S18" s="622"/>
      <c r="T18" s="622"/>
      <c r="U18" s="622"/>
      <c r="V18" s="622"/>
      <c r="W18" s="622"/>
      <c r="X18" s="622"/>
      <c r="Y18" s="623"/>
      <c r="Z18" s="663">
        <v>0</v>
      </c>
      <c r="AA18" s="663"/>
      <c r="AB18" s="663"/>
      <c r="AC18" s="663"/>
      <c r="AD18" s="664">
        <v>1729</v>
      </c>
      <c r="AE18" s="664"/>
      <c r="AF18" s="664"/>
      <c r="AG18" s="664"/>
      <c r="AH18" s="664"/>
      <c r="AI18" s="664"/>
      <c r="AJ18" s="664"/>
      <c r="AK18" s="664"/>
      <c r="AL18" s="624">
        <v>0.1</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63" t="s">
        <v>228</v>
      </c>
      <c r="BP18" s="663"/>
      <c r="BQ18" s="663"/>
      <c r="BR18" s="663"/>
      <c r="BS18" s="664" t="s">
        <v>228</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228</v>
      </c>
      <c r="CS18" s="622"/>
      <c r="CT18" s="622"/>
      <c r="CU18" s="622"/>
      <c r="CV18" s="622"/>
      <c r="CW18" s="622"/>
      <c r="CX18" s="622"/>
      <c r="CY18" s="623"/>
      <c r="CZ18" s="663" t="s">
        <v>128</v>
      </c>
      <c r="DA18" s="663"/>
      <c r="DB18" s="663"/>
      <c r="DC18" s="663"/>
      <c r="DD18" s="627" t="s">
        <v>228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1729</v>
      </c>
      <c r="S19" s="622"/>
      <c r="T19" s="622"/>
      <c r="U19" s="622"/>
      <c r="V19" s="622"/>
      <c r="W19" s="622"/>
      <c r="X19" s="622"/>
      <c r="Y19" s="623"/>
      <c r="Z19" s="663">
        <v>0</v>
      </c>
      <c r="AA19" s="663"/>
      <c r="AB19" s="663"/>
      <c r="AC19" s="663"/>
      <c r="AD19" s="664">
        <v>1729</v>
      </c>
      <c r="AE19" s="664"/>
      <c r="AF19" s="664"/>
      <c r="AG19" s="664"/>
      <c r="AH19" s="664"/>
      <c r="AI19" s="664"/>
      <c r="AJ19" s="664"/>
      <c r="AK19" s="664"/>
      <c r="AL19" s="624">
        <v>0.1</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t="s">
        <v>128</v>
      </c>
      <c r="BH19" s="622"/>
      <c r="BI19" s="622"/>
      <c r="BJ19" s="622"/>
      <c r="BK19" s="622"/>
      <c r="BL19" s="622"/>
      <c r="BM19" s="622"/>
      <c r="BN19" s="623"/>
      <c r="BO19" s="663" t="s">
        <v>228</v>
      </c>
      <c r="BP19" s="663"/>
      <c r="BQ19" s="663"/>
      <c r="BR19" s="663"/>
      <c r="BS19" s="664" t="s">
        <v>128</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228</v>
      </c>
      <c r="CS19" s="622"/>
      <c r="CT19" s="622"/>
      <c r="CU19" s="622"/>
      <c r="CV19" s="622"/>
      <c r="CW19" s="622"/>
      <c r="CX19" s="622"/>
      <c r="CY19" s="623"/>
      <c r="CZ19" s="663" t="s">
        <v>128</v>
      </c>
      <c r="DA19" s="663"/>
      <c r="DB19" s="663"/>
      <c r="DC19" s="663"/>
      <c r="DD19" s="627" t="s">
        <v>228</v>
      </c>
      <c r="DE19" s="622"/>
      <c r="DF19" s="622"/>
      <c r="DG19" s="622"/>
      <c r="DH19" s="622"/>
      <c r="DI19" s="622"/>
      <c r="DJ19" s="622"/>
      <c r="DK19" s="622"/>
      <c r="DL19" s="622"/>
      <c r="DM19" s="622"/>
      <c r="DN19" s="622"/>
      <c r="DO19" s="622"/>
      <c r="DP19" s="623"/>
      <c r="DQ19" s="627" t="s">
        <v>228</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t="s">
        <v>228</v>
      </c>
      <c r="S20" s="622"/>
      <c r="T20" s="622"/>
      <c r="U20" s="622"/>
      <c r="V20" s="622"/>
      <c r="W20" s="622"/>
      <c r="X20" s="622"/>
      <c r="Y20" s="623"/>
      <c r="Z20" s="663" t="s">
        <v>128</v>
      </c>
      <c r="AA20" s="663"/>
      <c r="AB20" s="663"/>
      <c r="AC20" s="663"/>
      <c r="AD20" s="664" t="s">
        <v>228</v>
      </c>
      <c r="AE20" s="664"/>
      <c r="AF20" s="664"/>
      <c r="AG20" s="664"/>
      <c r="AH20" s="664"/>
      <c r="AI20" s="664"/>
      <c r="AJ20" s="664"/>
      <c r="AK20" s="664"/>
      <c r="AL20" s="624" t="s">
        <v>228</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t="s">
        <v>228</v>
      </c>
      <c r="BH20" s="622"/>
      <c r="BI20" s="622"/>
      <c r="BJ20" s="622"/>
      <c r="BK20" s="622"/>
      <c r="BL20" s="622"/>
      <c r="BM20" s="622"/>
      <c r="BN20" s="623"/>
      <c r="BO20" s="663" t="s">
        <v>228</v>
      </c>
      <c r="BP20" s="663"/>
      <c r="BQ20" s="663"/>
      <c r="BR20" s="663"/>
      <c r="BS20" s="664" t="s">
        <v>128</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4989819</v>
      </c>
      <c r="CS20" s="622"/>
      <c r="CT20" s="622"/>
      <c r="CU20" s="622"/>
      <c r="CV20" s="622"/>
      <c r="CW20" s="622"/>
      <c r="CX20" s="622"/>
      <c r="CY20" s="623"/>
      <c r="CZ20" s="663">
        <v>100</v>
      </c>
      <c r="DA20" s="663"/>
      <c r="DB20" s="663"/>
      <c r="DC20" s="663"/>
      <c r="DD20" s="627">
        <v>470262</v>
      </c>
      <c r="DE20" s="622"/>
      <c r="DF20" s="622"/>
      <c r="DG20" s="622"/>
      <c r="DH20" s="622"/>
      <c r="DI20" s="622"/>
      <c r="DJ20" s="622"/>
      <c r="DK20" s="622"/>
      <c r="DL20" s="622"/>
      <c r="DM20" s="622"/>
      <c r="DN20" s="622"/>
      <c r="DO20" s="622"/>
      <c r="DP20" s="623"/>
      <c r="DQ20" s="627">
        <v>3510317</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2522877</v>
      </c>
      <c r="S21" s="622"/>
      <c r="T21" s="622"/>
      <c r="U21" s="622"/>
      <c r="V21" s="622"/>
      <c r="W21" s="622"/>
      <c r="X21" s="622"/>
      <c r="Y21" s="623"/>
      <c r="Z21" s="663">
        <v>49.5</v>
      </c>
      <c r="AA21" s="663"/>
      <c r="AB21" s="663"/>
      <c r="AC21" s="663"/>
      <c r="AD21" s="664">
        <v>2273803</v>
      </c>
      <c r="AE21" s="664"/>
      <c r="AF21" s="664"/>
      <c r="AG21" s="664"/>
      <c r="AH21" s="664"/>
      <c r="AI21" s="664"/>
      <c r="AJ21" s="664"/>
      <c r="AK21" s="664"/>
      <c r="AL21" s="624">
        <v>75.099999999999994</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t="s">
        <v>128</v>
      </c>
      <c r="BH21" s="622"/>
      <c r="BI21" s="622"/>
      <c r="BJ21" s="622"/>
      <c r="BK21" s="622"/>
      <c r="BL21" s="622"/>
      <c r="BM21" s="622"/>
      <c r="BN21" s="623"/>
      <c r="BO21" s="663" t="s">
        <v>228</v>
      </c>
      <c r="BP21" s="663"/>
      <c r="BQ21" s="663"/>
      <c r="BR21" s="663"/>
      <c r="BS21" s="664" t="s">
        <v>128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2273803</v>
      </c>
      <c r="S22" s="622"/>
      <c r="T22" s="622"/>
      <c r="U22" s="622"/>
      <c r="V22" s="622"/>
      <c r="W22" s="622"/>
      <c r="X22" s="622"/>
      <c r="Y22" s="623"/>
      <c r="Z22" s="663">
        <v>44.6</v>
      </c>
      <c r="AA22" s="663"/>
      <c r="AB22" s="663"/>
      <c r="AC22" s="663"/>
      <c r="AD22" s="664">
        <v>2273803</v>
      </c>
      <c r="AE22" s="664"/>
      <c r="AF22" s="664"/>
      <c r="AG22" s="664"/>
      <c r="AH22" s="664"/>
      <c r="AI22" s="664"/>
      <c r="AJ22" s="664"/>
      <c r="AK22" s="664"/>
      <c r="AL22" s="624">
        <v>75.099999999999994</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63" t="s">
        <v>228</v>
      </c>
      <c r="BP22" s="663"/>
      <c r="BQ22" s="663"/>
      <c r="BR22" s="663"/>
      <c r="BS22" s="664" t="s">
        <v>228</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249072</v>
      </c>
      <c r="S23" s="622"/>
      <c r="T23" s="622"/>
      <c r="U23" s="622"/>
      <c r="V23" s="622"/>
      <c r="W23" s="622"/>
      <c r="X23" s="622"/>
      <c r="Y23" s="623"/>
      <c r="Z23" s="663">
        <v>4.9000000000000004</v>
      </c>
      <c r="AA23" s="663"/>
      <c r="AB23" s="663"/>
      <c r="AC23" s="663"/>
      <c r="AD23" s="664" t="s">
        <v>128</v>
      </c>
      <c r="AE23" s="664"/>
      <c r="AF23" s="664"/>
      <c r="AG23" s="664"/>
      <c r="AH23" s="664"/>
      <c r="AI23" s="664"/>
      <c r="AJ23" s="664"/>
      <c r="AK23" s="664"/>
      <c r="AL23" s="624" t="s">
        <v>128</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t="s">
        <v>228</v>
      </c>
      <c r="BH23" s="622"/>
      <c r="BI23" s="622"/>
      <c r="BJ23" s="622"/>
      <c r="BK23" s="622"/>
      <c r="BL23" s="622"/>
      <c r="BM23" s="622"/>
      <c r="BN23" s="623"/>
      <c r="BO23" s="663" t="s">
        <v>128</v>
      </c>
      <c r="BP23" s="663"/>
      <c r="BQ23" s="663"/>
      <c r="BR23" s="663"/>
      <c r="BS23" s="664" t="s">
        <v>128</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v>2</v>
      </c>
      <c r="S24" s="622"/>
      <c r="T24" s="622"/>
      <c r="U24" s="622"/>
      <c r="V24" s="622"/>
      <c r="W24" s="622"/>
      <c r="X24" s="622"/>
      <c r="Y24" s="623"/>
      <c r="Z24" s="663">
        <v>0</v>
      </c>
      <c r="AA24" s="663"/>
      <c r="AB24" s="663"/>
      <c r="AC24" s="663"/>
      <c r="AD24" s="664" t="s">
        <v>228</v>
      </c>
      <c r="AE24" s="664"/>
      <c r="AF24" s="664"/>
      <c r="AG24" s="664"/>
      <c r="AH24" s="664"/>
      <c r="AI24" s="664"/>
      <c r="AJ24" s="664"/>
      <c r="AK24" s="664"/>
      <c r="AL24" s="624" t="s">
        <v>228</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228</v>
      </c>
      <c r="BH24" s="622"/>
      <c r="BI24" s="622"/>
      <c r="BJ24" s="622"/>
      <c r="BK24" s="622"/>
      <c r="BL24" s="622"/>
      <c r="BM24" s="622"/>
      <c r="BN24" s="623"/>
      <c r="BO24" s="663" t="s">
        <v>228</v>
      </c>
      <c r="BP24" s="663"/>
      <c r="BQ24" s="663"/>
      <c r="BR24" s="663"/>
      <c r="BS24" s="664" t="s">
        <v>128</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1848255</v>
      </c>
      <c r="CS24" s="674"/>
      <c r="CT24" s="674"/>
      <c r="CU24" s="674"/>
      <c r="CV24" s="674"/>
      <c r="CW24" s="674"/>
      <c r="CX24" s="674"/>
      <c r="CY24" s="702"/>
      <c r="CZ24" s="703">
        <v>37</v>
      </c>
      <c r="DA24" s="686"/>
      <c r="DB24" s="686"/>
      <c r="DC24" s="705"/>
      <c r="DD24" s="701">
        <v>1389363</v>
      </c>
      <c r="DE24" s="674"/>
      <c r="DF24" s="674"/>
      <c r="DG24" s="674"/>
      <c r="DH24" s="674"/>
      <c r="DI24" s="674"/>
      <c r="DJ24" s="674"/>
      <c r="DK24" s="702"/>
      <c r="DL24" s="701">
        <v>1346255</v>
      </c>
      <c r="DM24" s="674"/>
      <c r="DN24" s="674"/>
      <c r="DO24" s="674"/>
      <c r="DP24" s="674"/>
      <c r="DQ24" s="674"/>
      <c r="DR24" s="674"/>
      <c r="DS24" s="674"/>
      <c r="DT24" s="674"/>
      <c r="DU24" s="674"/>
      <c r="DV24" s="702"/>
      <c r="DW24" s="703">
        <v>44</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3272575</v>
      </c>
      <c r="S25" s="622"/>
      <c r="T25" s="622"/>
      <c r="U25" s="622"/>
      <c r="V25" s="622"/>
      <c r="W25" s="622"/>
      <c r="X25" s="622"/>
      <c r="Y25" s="623"/>
      <c r="Z25" s="663">
        <v>64.2</v>
      </c>
      <c r="AA25" s="663"/>
      <c r="AB25" s="663"/>
      <c r="AC25" s="663"/>
      <c r="AD25" s="664">
        <v>3023501</v>
      </c>
      <c r="AE25" s="664"/>
      <c r="AF25" s="664"/>
      <c r="AG25" s="664"/>
      <c r="AH25" s="664"/>
      <c r="AI25" s="664"/>
      <c r="AJ25" s="664"/>
      <c r="AK25" s="664"/>
      <c r="AL25" s="624">
        <v>99.8</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228</v>
      </c>
      <c r="BH25" s="622"/>
      <c r="BI25" s="622"/>
      <c r="BJ25" s="622"/>
      <c r="BK25" s="622"/>
      <c r="BL25" s="622"/>
      <c r="BM25" s="622"/>
      <c r="BN25" s="623"/>
      <c r="BO25" s="663" t="s">
        <v>228</v>
      </c>
      <c r="BP25" s="663"/>
      <c r="BQ25" s="663"/>
      <c r="BR25" s="663"/>
      <c r="BS25" s="664" t="s">
        <v>128</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794773</v>
      </c>
      <c r="CS25" s="634"/>
      <c r="CT25" s="634"/>
      <c r="CU25" s="634"/>
      <c r="CV25" s="634"/>
      <c r="CW25" s="634"/>
      <c r="CX25" s="634"/>
      <c r="CY25" s="635"/>
      <c r="CZ25" s="624">
        <v>15.9</v>
      </c>
      <c r="DA25" s="636"/>
      <c r="DB25" s="636"/>
      <c r="DC25" s="637"/>
      <c r="DD25" s="627">
        <v>766187</v>
      </c>
      <c r="DE25" s="634"/>
      <c r="DF25" s="634"/>
      <c r="DG25" s="634"/>
      <c r="DH25" s="634"/>
      <c r="DI25" s="634"/>
      <c r="DJ25" s="634"/>
      <c r="DK25" s="635"/>
      <c r="DL25" s="627">
        <v>724808</v>
      </c>
      <c r="DM25" s="634"/>
      <c r="DN25" s="634"/>
      <c r="DO25" s="634"/>
      <c r="DP25" s="634"/>
      <c r="DQ25" s="634"/>
      <c r="DR25" s="634"/>
      <c r="DS25" s="634"/>
      <c r="DT25" s="634"/>
      <c r="DU25" s="634"/>
      <c r="DV25" s="635"/>
      <c r="DW25" s="624">
        <v>23.7</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587</v>
      </c>
      <c r="S26" s="622"/>
      <c r="T26" s="622"/>
      <c r="U26" s="622"/>
      <c r="V26" s="622"/>
      <c r="W26" s="622"/>
      <c r="X26" s="622"/>
      <c r="Y26" s="623"/>
      <c r="Z26" s="663">
        <v>0</v>
      </c>
      <c r="AA26" s="663"/>
      <c r="AB26" s="663"/>
      <c r="AC26" s="663"/>
      <c r="AD26" s="664">
        <v>587</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228</v>
      </c>
      <c r="BH26" s="622"/>
      <c r="BI26" s="622"/>
      <c r="BJ26" s="622"/>
      <c r="BK26" s="622"/>
      <c r="BL26" s="622"/>
      <c r="BM26" s="622"/>
      <c r="BN26" s="623"/>
      <c r="BO26" s="663" t="s">
        <v>128</v>
      </c>
      <c r="BP26" s="663"/>
      <c r="BQ26" s="663"/>
      <c r="BR26" s="663"/>
      <c r="BS26" s="664" t="s">
        <v>128</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494990</v>
      </c>
      <c r="CS26" s="622"/>
      <c r="CT26" s="622"/>
      <c r="CU26" s="622"/>
      <c r="CV26" s="622"/>
      <c r="CW26" s="622"/>
      <c r="CX26" s="622"/>
      <c r="CY26" s="623"/>
      <c r="CZ26" s="624">
        <v>9.9</v>
      </c>
      <c r="DA26" s="636"/>
      <c r="DB26" s="636"/>
      <c r="DC26" s="637"/>
      <c r="DD26" s="627">
        <v>471827</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26890</v>
      </c>
      <c r="S27" s="622"/>
      <c r="T27" s="622"/>
      <c r="U27" s="622"/>
      <c r="V27" s="622"/>
      <c r="W27" s="622"/>
      <c r="X27" s="622"/>
      <c r="Y27" s="623"/>
      <c r="Z27" s="663">
        <v>0.5</v>
      </c>
      <c r="AA27" s="663"/>
      <c r="AB27" s="663"/>
      <c r="AC27" s="663"/>
      <c r="AD27" s="664">
        <v>5167</v>
      </c>
      <c r="AE27" s="664"/>
      <c r="AF27" s="664"/>
      <c r="AG27" s="664"/>
      <c r="AH27" s="664"/>
      <c r="AI27" s="664"/>
      <c r="AJ27" s="664"/>
      <c r="AK27" s="664"/>
      <c r="AL27" s="624">
        <v>0.2</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500520</v>
      </c>
      <c r="BH27" s="622"/>
      <c r="BI27" s="622"/>
      <c r="BJ27" s="622"/>
      <c r="BK27" s="622"/>
      <c r="BL27" s="622"/>
      <c r="BM27" s="622"/>
      <c r="BN27" s="623"/>
      <c r="BO27" s="663">
        <v>100</v>
      </c>
      <c r="BP27" s="663"/>
      <c r="BQ27" s="663"/>
      <c r="BR27" s="663"/>
      <c r="BS27" s="664" t="s">
        <v>228</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541781</v>
      </c>
      <c r="CS27" s="634"/>
      <c r="CT27" s="634"/>
      <c r="CU27" s="634"/>
      <c r="CV27" s="634"/>
      <c r="CW27" s="634"/>
      <c r="CX27" s="634"/>
      <c r="CY27" s="635"/>
      <c r="CZ27" s="624">
        <v>10.9</v>
      </c>
      <c r="DA27" s="636"/>
      <c r="DB27" s="636"/>
      <c r="DC27" s="637"/>
      <c r="DD27" s="627">
        <v>111475</v>
      </c>
      <c r="DE27" s="634"/>
      <c r="DF27" s="634"/>
      <c r="DG27" s="634"/>
      <c r="DH27" s="634"/>
      <c r="DI27" s="634"/>
      <c r="DJ27" s="634"/>
      <c r="DK27" s="635"/>
      <c r="DL27" s="627">
        <v>109746</v>
      </c>
      <c r="DM27" s="634"/>
      <c r="DN27" s="634"/>
      <c r="DO27" s="634"/>
      <c r="DP27" s="634"/>
      <c r="DQ27" s="634"/>
      <c r="DR27" s="634"/>
      <c r="DS27" s="634"/>
      <c r="DT27" s="634"/>
      <c r="DU27" s="634"/>
      <c r="DV27" s="635"/>
      <c r="DW27" s="624">
        <v>3.6</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27898</v>
      </c>
      <c r="S28" s="622"/>
      <c r="T28" s="622"/>
      <c r="U28" s="622"/>
      <c r="V28" s="622"/>
      <c r="W28" s="622"/>
      <c r="X28" s="622"/>
      <c r="Y28" s="623"/>
      <c r="Z28" s="663">
        <v>0.5</v>
      </c>
      <c r="AA28" s="663"/>
      <c r="AB28" s="663"/>
      <c r="AC28" s="663"/>
      <c r="AD28" s="664" t="s">
        <v>228</v>
      </c>
      <c r="AE28" s="664"/>
      <c r="AF28" s="664"/>
      <c r="AG28" s="664"/>
      <c r="AH28" s="664"/>
      <c r="AI28" s="664"/>
      <c r="AJ28" s="664"/>
      <c r="AK28" s="664"/>
      <c r="AL28" s="624" t="s">
        <v>128</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511701</v>
      </c>
      <c r="CS28" s="622"/>
      <c r="CT28" s="622"/>
      <c r="CU28" s="622"/>
      <c r="CV28" s="622"/>
      <c r="CW28" s="622"/>
      <c r="CX28" s="622"/>
      <c r="CY28" s="623"/>
      <c r="CZ28" s="624">
        <v>10.3</v>
      </c>
      <c r="DA28" s="636"/>
      <c r="DB28" s="636"/>
      <c r="DC28" s="637"/>
      <c r="DD28" s="627">
        <v>511701</v>
      </c>
      <c r="DE28" s="622"/>
      <c r="DF28" s="622"/>
      <c r="DG28" s="622"/>
      <c r="DH28" s="622"/>
      <c r="DI28" s="622"/>
      <c r="DJ28" s="622"/>
      <c r="DK28" s="623"/>
      <c r="DL28" s="627">
        <v>511701</v>
      </c>
      <c r="DM28" s="622"/>
      <c r="DN28" s="622"/>
      <c r="DO28" s="622"/>
      <c r="DP28" s="622"/>
      <c r="DQ28" s="622"/>
      <c r="DR28" s="622"/>
      <c r="DS28" s="622"/>
      <c r="DT28" s="622"/>
      <c r="DU28" s="622"/>
      <c r="DV28" s="623"/>
      <c r="DW28" s="624">
        <v>16.7</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4911</v>
      </c>
      <c r="S29" s="622"/>
      <c r="T29" s="622"/>
      <c r="U29" s="622"/>
      <c r="V29" s="622"/>
      <c r="W29" s="622"/>
      <c r="X29" s="622"/>
      <c r="Y29" s="623"/>
      <c r="Z29" s="663">
        <v>0.1</v>
      </c>
      <c r="AA29" s="663"/>
      <c r="AB29" s="663"/>
      <c r="AC29" s="663"/>
      <c r="AD29" s="664" t="s">
        <v>228</v>
      </c>
      <c r="AE29" s="664"/>
      <c r="AF29" s="664"/>
      <c r="AG29" s="664"/>
      <c r="AH29" s="664"/>
      <c r="AI29" s="664"/>
      <c r="AJ29" s="664"/>
      <c r="AK29" s="664"/>
      <c r="AL29" s="624" t="s">
        <v>228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305</v>
      </c>
      <c r="CG29" s="619"/>
      <c r="CH29" s="619"/>
      <c r="CI29" s="619"/>
      <c r="CJ29" s="619"/>
      <c r="CK29" s="619"/>
      <c r="CL29" s="619"/>
      <c r="CM29" s="619"/>
      <c r="CN29" s="619"/>
      <c r="CO29" s="619"/>
      <c r="CP29" s="619"/>
      <c r="CQ29" s="620"/>
      <c r="CR29" s="621">
        <v>511701</v>
      </c>
      <c r="CS29" s="634"/>
      <c r="CT29" s="634"/>
      <c r="CU29" s="634"/>
      <c r="CV29" s="634"/>
      <c r="CW29" s="634"/>
      <c r="CX29" s="634"/>
      <c r="CY29" s="635"/>
      <c r="CZ29" s="624">
        <v>10.3</v>
      </c>
      <c r="DA29" s="636"/>
      <c r="DB29" s="636"/>
      <c r="DC29" s="637"/>
      <c r="DD29" s="627">
        <v>511701</v>
      </c>
      <c r="DE29" s="634"/>
      <c r="DF29" s="634"/>
      <c r="DG29" s="634"/>
      <c r="DH29" s="634"/>
      <c r="DI29" s="634"/>
      <c r="DJ29" s="634"/>
      <c r="DK29" s="635"/>
      <c r="DL29" s="627">
        <v>511701</v>
      </c>
      <c r="DM29" s="634"/>
      <c r="DN29" s="634"/>
      <c r="DO29" s="634"/>
      <c r="DP29" s="634"/>
      <c r="DQ29" s="634"/>
      <c r="DR29" s="634"/>
      <c r="DS29" s="634"/>
      <c r="DT29" s="634"/>
      <c r="DU29" s="634"/>
      <c r="DV29" s="635"/>
      <c r="DW29" s="624">
        <v>16.7</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651220</v>
      </c>
      <c r="S30" s="622"/>
      <c r="T30" s="622"/>
      <c r="U30" s="622"/>
      <c r="V30" s="622"/>
      <c r="W30" s="622"/>
      <c r="X30" s="622"/>
      <c r="Y30" s="623"/>
      <c r="Z30" s="663">
        <v>12.8</v>
      </c>
      <c r="AA30" s="663"/>
      <c r="AB30" s="663"/>
      <c r="AC30" s="663"/>
      <c r="AD30" s="664" t="s">
        <v>228</v>
      </c>
      <c r="AE30" s="664"/>
      <c r="AF30" s="664"/>
      <c r="AG30" s="664"/>
      <c r="AH30" s="664"/>
      <c r="AI30" s="664"/>
      <c r="AJ30" s="664"/>
      <c r="AK30" s="664"/>
      <c r="AL30" s="624" t="s">
        <v>128</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489807</v>
      </c>
      <c r="CS30" s="622"/>
      <c r="CT30" s="622"/>
      <c r="CU30" s="622"/>
      <c r="CV30" s="622"/>
      <c r="CW30" s="622"/>
      <c r="CX30" s="622"/>
      <c r="CY30" s="623"/>
      <c r="CZ30" s="624">
        <v>9.8000000000000007</v>
      </c>
      <c r="DA30" s="636"/>
      <c r="DB30" s="636"/>
      <c r="DC30" s="637"/>
      <c r="DD30" s="627">
        <v>489807</v>
      </c>
      <c r="DE30" s="622"/>
      <c r="DF30" s="622"/>
      <c r="DG30" s="622"/>
      <c r="DH30" s="622"/>
      <c r="DI30" s="622"/>
      <c r="DJ30" s="622"/>
      <c r="DK30" s="623"/>
      <c r="DL30" s="627">
        <v>489807</v>
      </c>
      <c r="DM30" s="622"/>
      <c r="DN30" s="622"/>
      <c r="DO30" s="622"/>
      <c r="DP30" s="622"/>
      <c r="DQ30" s="622"/>
      <c r="DR30" s="622"/>
      <c r="DS30" s="622"/>
      <c r="DT30" s="622"/>
      <c r="DU30" s="622"/>
      <c r="DV30" s="623"/>
      <c r="DW30" s="624">
        <v>16</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63" t="s">
        <v>128</v>
      </c>
      <c r="AA31" s="663"/>
      <c r="AB31" s="663"/>
      <c r="AC31" s="663"/>
      <c r="AD31" s="664" t="s">
        <v>128</v>
      </c>
      <c r="AE31" s="664"/>
      <c r="AF31" s="664"/>
      <c r="AG31" s="664"/>
      <c r="AH31" s="664"/>
      <c r="AI31" s="664"/>
      <c r="AJ31" s="664"/>
      <c r="AK31" s="664"/>
      <c r="AL31" s="624" t="s">
        <v>228</v>
      </c>
      <c r="AM31" s="625"/>
      <c r="AN31" s="625"/>
      <c r="AO31" s="665"/>
      <c r="AP31" s="691" t="s">
        <v>311</v>
      </c>
      <c r="AQ31" s="692"/>
      <c r="AR31" s="692"/>
      <c r="AS31" s="692"/>
      <c r="AT31" s="693" t="s">
        <v>312</v>
      </c>
      <c r="AU31" s="218"/>
      <c r="AV31" s="218"/>
      <c r="AW31" s="218"/>
      <c r="AX31" s="676" t="s">
        <v>186</v>
      </c>
      <c r="AY31" s="677"/>
      <c r="AZ31" s="677"/>
      <c r="BA31" s="677"/>
      <c r="BB31" s="677"/>
      <c r="BC31" s="677"/>
      <c r="BD31" s="677"/>
      <c r="BE31" s="677"/>
      <c r="BF31" s="678"/>
      <c r="BG31" s="684">
        <v>98.4</v>
      </c>
      <c r="BH31" s="685"/>
      <c r="BI31" s="685"/>
      <c r="BJ31" s="685"/>
      <c r="BK31" s="685"/>
      <c r="BL31" s="685"/>
      <c r="BM31" s="686">
        <v>95.9</v>
      </c>
      <c r="BN31" s="685"/>
      <c r="BO31" s="685"/>
      <c r="BP31" s="685"/>
      <c r="BQ31" s="687"/>
      <c r="BR31" s="684">
        <v>98.9</v>
      </c>
      <c r="BS31" s="685"/>
      <c r="BT31" s="685"/>
      <c r="BU31" s="685"/>
      <c r="BV31" s="685"/>
      <c r="BW31" s="685"/>
      <c r="BX31" s="686">
        <v>96</v>
      </c>
      <c r="BY31" s="685"/>
      <c r="BZ31" s="685"/>
      <c r="CA31" s="685"/>
      <c r="CB31" s="687"/>
      <c r="CD31" s="642"/>
      <c r="CE31" s="643"/>
      <c r="CF31" s="618" t="s">
        <v>313</v>
      </c>
      <c r="CG31" s="619"/>
      <c r="CH31" s="619"/>
      <c r="CI31" s="619"/>
      <c r="CJ31" s="619"/>
      <c r="CK31" s="619"/>
      <c r="CL31" s="619"/>
      <c r="CM31" s="619"/>
      <c r="CN31" s="619"/>
      <c r="CO31" s="619"/>
      <c r="CP31" s="619"/>
      <c r="CQ31" s="620"/>
      <c r="CR31" s="621">
        <v>21894</v>
      </c>
      <c r="CS31" s="634"/>
      <c r="CT31" s="634"/>
      <c r="CU31" s="634"/>
      <c r="CV31" s="634"/>
      <c r="CW31" s="634"/>
      <c r="CX31" s="634"/>
      <c r="CY31" s="635"/>
      <c r="CZ31" s="624">
        <v>0.4</v>
      </c>
      <c r="DA31" s="636"/>
      <c r="DB31" s="636"/>
      <c r="DC31" s="637"/>
      <c r="DD31" s="627">
        <v>21894</v>
      </c>
      <c r="DE31" s="634"/>
      <c r="DF31" s="634"/>
      <c r="DG31" s="634"/>
      <c r="DH31" s="634"/>
      <c r="DI31" s="634"/>
      <c r="DJ31" s="634"/>
      <c r="DK31" s="635"/>
      <c r="DL31" s="627">
        <v>21894</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336333</v>
      </c>
      <c r="S32" s="622"/>
      <c r="T32" s="622"/>
      <c r="U32" s="622"/>
      <c r="V32" s="622"/>
      <c r="W32" s="622"/>
      <c r="X32" s="622"/>
      <c r="Y32" s="623"/>
      <c r="Z32" s="663">
        <v>6.6</v>
      </c>
      <c r="AA32" s="663"/>
      <c r="AB32" s="663"/>
      <c r="AC32" s="663"/>
      <c r="AD32" s="664" t="s">
        <v>128</v>
      </c>
      <c r="AE32" s="664"/>
      <c r="AF32" s="664"/>
      <c r="AG32" s="664"/>
      <c r="AH32" s="664"/>
      <c r="AI32" s="664"/>
      <c r="AJ32" s="664"/>
      <c r="AK32" s="664"/>
      <c r="AL32" s="624" t="s">
        <v>128</v>
      </c>
      <c r="AM32" s="625"/>
      <c r="AN32" s="625"/>
      <c r="AO32" s="665"/>
      <c r="AP32" s="666"/>
      <c r="AQ32" s="667"/>
      <c r="AR32" s="667"/>
      <c r="AS32" s="667"/>
      <c r="AT32" s="694"/>
      <c r="AU32" s="214" t="s">
        <v>315</v>
      </c>
      <c r="AX32" s="618" t="s">
        <v>316</v>
      </c>
      <c r="AY32" s="619"/>
      <c r="AZ32" s="619"/>
      <c r="BA32" s="619"/>
      <c r="BB32" s="619"/>
      <c r="BC32" s="619"/>
      <c r="BD32" s="619"/>
      <c r="BE32" s="619"/>
      <c r="BF32" s="620"/>
      <c r="BG32" s="683">
        <v>98.4</v>
      </c>
      <c r="BH32" s="634"/>
      <c r="BI32" s="634"/>
      <c r="BJ32" s="634"/>
      <c r="BK32" s="634"/>
      <c r="BL32" s="634"/>
      <c r="BM32" s="625">
        <v>97.4</v>
      </c>
      <c r="BN32" s="634"/>
      <c r="BO32" s="634"/>
      <c r="BP32" s="634"/>
      <c r="BQ32" s="661"/>
      <c r="BR32" s="683">
        <v>99.4</v>
      </c>
      <c r="BS32" s="634"/>
      <c r="BT32" s="634"/>
      <c r="BU32" s="634"/>
      <c r="BV32" s="634"/>
      <c r="BW32" s="634"/>
      <c r="BX32" s="625">
        <v>98.1</v>
      </c>
      <c r="BY32" s="634"/>
      <c r="BZ32" s="634"/>
      <c r="CA32" s="634"/>
      <c r="CB32" s="661"/>
      <c r="CD32" s="644"/>
      <c r="CE32" s="645"/>
      <c r="CF32" s="618" t="s">
        <v>317</v>
      </c>
      <c r="CG32" s="619"/>
      <c r="CH32" s="619"/>
      <c r="CI32" s="619"/>
      <c r="CJ32" s="619"/>
      <c r="CK32" s="619"/>
      <c r="CL32" s="619"/>
      <c r="CM32" s="619"/>
      <c r="CN32" s="619"/>
      <c r="CO32" s="619"/>
      <c r="CP32" s="619"/>
      <c r="CQ32" s="620"/>
      <c r="CR32" s="621" t="s">
        <v>128</v>
      </c>
      <c r="CS32" s="622"/>
      <c r="CT32" s="622"/>
      <c r="CU32" s="622"/>
      <c r="CV32" s="622"/>
      <c r="CW32" s="622"/>
      <c r="CX32" s="622"/>
      <c r="CY32" s="623"/>
      <c r="CZ32" s="624" t="s">
        <v>128</v>
      </c>
      <c r="DA32" s="636"/>
      <c r="DB32" s="636"/>
      <c r="DC32" s="637"/>
      <c r="DD32" s="627" t="s">
        <v>228</v>
      </c>
      <c r="DE32" s="622"/>
      <c r="DF32" s="622"/>
      <c r="DG32" s="622"/>
      <c r="DH32" s="622"/>
      <c r="DI32" s="622"/>
      <c r="DJ32" s="622"/>
      <c r="DK32" s="623"/>
      <c r="DL32" s="627" t="s">
        <v>228</v>
      </c>
      <c r="DM32" s="622"/>
      <c r="DN32" s="622"/>
      <c r="DO32" s="622"/>
      <c r="DP32" s="622"/>
      <c r="DQ32" s="622"/>
      <c r="DR32" s="622"/>
      <c r="DS32" s="622"/>
      <c r="DT32" s="622"/>
      <c r="DU32" s="622"/>
      <c r="DV32" s="623"/>
      <c r="DW32" s="624" t="s">
        <v>228</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44601</v>
      </c>
      <c r="S33" s="622"/>
      <c r="T33" s="622"/>
      <c r="U33" s="622"/>
      <c r="V33" s="622"/>
      <c r="W33" s="622"/>
      <c r="X33" s="622"/>
      <c r="Y33" s="623"/>
      <c r="Z33" s="663">
        <v>0.9</v>
      </c>
      <c r="AA33" s="663"/>
      <c r="AB33" s="663"/>
      <c r="AC33" s="663"/>
      <c r="AD33" s="664" t="s">
        <v>228</v>
      </c>
      <c r="AE33" s="664"/>
      <c r="AF33" s="664"/>
      <c r="AG33" s="664"/>
      <c r="AH33" s="664"/>
      <c r="AI33" s="664"/>
      <c r="AJ33" s="664"/>
      <c r="AK33" s="664"/>
      <c r="AL33" s="624" t="s">
        <v>128</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98.2</v>
      </c>
      <c r="BH33" s="606"/>
      <c r="BI33" s="606"/>
      <c r="BJ33" s="606"/>
      <c r="BK33" s="606"/>
      <c r="BL33" s="606"/>
      <c r="BM33" s="656">
        <v>94.2</v>
      </c>
      <c r="BN33" s="606"/>
      <c r="BO33" s="606"/>
      <c r="BP33" s="606"/>
      <c r="BQ33" s="650"/>
      <c r="BR33" s="682">
        <v>98.3</v>
      </c>
      <c r="BS33" s="606"/>
      <c r="BT33" s="606"/>
      <c r="BU33" s="606"/>
      <c r="BV33" s="606"/>
      <c r="BW33" s="606"/>
      <c r="BX33" s="656">
        <v>93.7</v>
      </c>
      <c r="BY33" s="606"/>
      <c r="BZ33" s="606"/>
      <c r="CA33" s="606"/>
      <c r="CB33" s="650"/>
      <c r="CD33" s="618" t="s">
        <v>320</v>
      </c>
      <c r="CE33" s="619"/>
      <c r="CF33" s="619"/>
      <c r="CG33" s="619"/>
      <c r="CH33" s="619"/>
      <c r="CI33" s="619"/>
      <c r="CJ33" s="619"/>
      <c r="CK33" s="619"/>
      <c r="CL33" s="619"/>
      <c r="CM33" s="619"/>
      <c r="CN33" s="619"/>
      <c r="CO33" s="619"/>
      <c r="CP33" s="619"/>
      <c r="CQ33" s="620"/>
      <c r="CR33" s="621">
        <v>2589691</v>
      </c>
      <c r="CS33" s="634"/>
      <c r="CT33" s="634"/>
      <c r="CU33" s="634"/>
      <c r="CV33" s="634"/>
      <c r="CW33" s="634"/>
      <c r="CX33" s="634"/>
      <c r="CY33" s="635"/>
      <c r="CZ33" s="624">
        <v>51.9</v>
      </c>
      <c r="DA33" s="636"/>
      <c r="DB33" s="636"/>
      <c r="DC33" s="637"/>
      <c r="DD33" s="627">
        <v>1980279</v>
      </c>
      <c r="DE33" s="634"/>
      <c r="DF33" s="634"/>
      <c r="DG33" s="634"/>
      <c r="DH33" s="634"/>
      <c r="DI33" s="634"/>
      <c r="DJ33" s="634"/>
      <c r="DK33" s="635"/>
      <c r="DL33" s="627">
        <v>1316219</v>
      </c>
      <c r="DM33" s="634"/>
      <c r="DN33" s="634"/>
      <c r="DO33" s="634"/>
      <c r="DP33" s="634"/>
      <c r="DQ33" s="634"/>
      <c r="DR33" s="634"/>
      <c r="DS33" s="634"/>
      <c r="DT33" s="634"/>
      <c r="DU33" s="634"/>
      <c r="DV33" s="635"/>
      <c r="DW33" s="624">
        <v>43.1</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81601</v>
      </c>
      <c r="S34" s="622"/>
      <c r="T34" s="622"/>
      <c r="U34" s="622"/>
      <c r="V34" s="622"/>
      <c r="W34" s="622"/>
      <c r="X34" s="622"/>
      <c r="Y34" s="623"/>
      <c r="Z34" s="663">
        <v>1.6</v>
      </c>
      <c r="AA34" s="663"/>
      <c r="AB34" s="663"/>
      <c r="AC34" s="663"/>
      <c r="AD34" s="664" t="s">
        <v>228</v>
      </c>
      <c r="AE34" s="664"/>
      <c r="AF34" s="664"/>
      <c r="AG34" s="664"/>
      <c r="AH34" s="664"/>
      <c r="AI34" s="664"/>
      <c r="AJ34" s="664"/>
      <c r="AK34" s="664"/>
      <c r="AL34" s="624" t="s">
        <v>228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856665</v>
      </c>
      <c r="CS34" s="622"/>
      <c r="CT34" s="622"/>
      <c r="CU34" s="622"/>
      <c r="CV34" s="622"/>
      <c r="CW34" s="622"/>
      <c r="CX34" s="622"/>
      <c r="CY34" s="623"/>
      <c r="CZ34" s="624">
        <v>17.2</v>
      </c>
      <c r="DA34" s="636"/>
      <c r="DB34" s="636"/>
      <c r="DC34" s="637"/>
      <c r="DD34" s="627">
        <v>683085</v>
      </c>
      <c r="DE34" s="622"/>
      <c r="DF34" s="622"/>
      <c r="DG34" s="622"/>
      <c r="DH34" s="622"/>
      <c r="DI34" s="622"/>
      <c r="DJ34" s="622"/>
      <c r="DK34" s="623"/>
      <c r="DL34" s="627">
        <v>500909</v>
      </c>
      <c r="DM34" s="622"/>
      <c r="DN34" s="622"/>
      <c r="DO34" s="622"/>
      <c r="DP34" s="622"/>
      <c r="DQ34" s="622"/>
      <c r="DR34" s="622"/>
      <c r="DS34" s="622"/>
      <c r="DT34" s="622"/>
      <c r="DU34" s="622"/>
      <c r="DV34" s="623"/>
      <c r="DW34" s="624">
        <v>16.399999999999999</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119094</v>
      </c>
      <c r="S35" s="622"/>
      <c r="T35" s="622"/>
      <c r="U35" s="622"/>
      <c r="V35" s="622"/>
      <c r="W35" s="622"/>
      <c r="X35" s="622"/>
      <c r="Y35" s="623"/>
      <c r="Z35" s="663">
        <v>2.2999999999999998</v>
      </c>
      <c r="AA35" s="663"/>
      <c r="AB35" s="663"/>
      <c r="AC35" s="663"/>
      <c r="AD35" s="664" t="s">
        <v>228</v>
      </c>
      <c r="AE35" s="664"/>
      <c r="AF35" s="664"/>
      <c r="AG35" s="664"/>
      <c r="AH35" s="664"/>
      <c r="AI35" s="664"/>
      <c r="AJ35" s="664"/>
      <c r="AK35" s="664"/>
      <c r="AL35" s="624" t="s">
        <v>228</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90805</v>
      </c>
      <c r="CS35" s="634"/>
      <c r="CT35" s="634"/>
      <c r="CU35" s="634"/>
      <c r="CV35" s="634"/>
      <c r="CW35" s="634"/>
      <c r="CX35" s="634"/>
      <c r="CY35" s="635"/>
      <c r="CZ35" s="624">
        <v>1.8</v>
      </c>
      <c r="DA35" s="636"/>
      <c r="DB35" s="636"/>
      <c r="DC35" s="637"/>
      <c r="DD35" s="627">
        <v>78745</v>
      </c>
      <c r="DE35" s="634"/>
      <c r="DF35" s="634"/>
      <c r="DG35" s="634"/>
      <c r="DH35" s="634"/>
      <c r="DI35" s="634"/>
      <c r="DJ35" s="634"/>
      <c r="DK35" s="635"/>
      <c r="DL35" s="627">
        <v>78432</v>
      </c>
      <c r="DM35" s="634"/>
      <c r="DN35" s="634"/>
      <c r="DO35" s="634"/>
      <c r="DP35" s="634"/>
      <c r="DQ35" s="634"/>
      <c r="DR35" s="634"/>
      <c r="DS35" s="634"/>
      <c r="DT35" s="634"/>
      <c r="DU35" s="634"/>
      <c r="DV35" s="635"/>
      <c r="DW35" s="624">
        <v>2.6</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50323</v>
      </c>
      <c r="S36" s="622"/>
      <c r="T36" s="622"/>
      <c r="U36" s="622"/>
      <c r="V36" s="622"/>
      <c r="W36" s="622"/>
      <c r="X36" s="622"/>
      <c r="Y36" s="623"/>
      <c r="Z36" s="663">
        <v>1</v>
      </c>
      <c r="AA36" s="663"/>
      <c r="AB36" s="663"/>
      <c r="AC36" s="663"/>
      <c r="AD36" s="664" t="s">
        <v>228</v>
      </c>
      <c r="AE36" s="664"/>
      <c r="AF36" s="664"/>
      <c r="AG36" s="664"/>
      <c r="AH36" s="664"/>
      <c r="AI36" s="664"/>
      <c r="AJ36" s="664"/>
      <c r="AK36" s="664"/>
      <c r="AL36" s="624" t="s">
        <v>128</v>
      </c>
      <c r="AM36" s="625"/>
      <c r="AN36" s="625"/>
      <c r="AO36" s="665"/>
      <c r="AP36" s="222"/>
      <c r="AQ36" s="670" t="s">
        <v>328</v>
      </c>
      <c r="AR36" s="671"/>
      <c r="AS36" s="671"/>
      <c r="AT36" s="671"/>
      <c r="AU36" s="671"/>
      <c r="AV36" s="671"/>
      <c r="AW36" s="671"/>
      <c r="AX36" s="671"/>
      <c r="AY36" s="672"/>
      <c r="AZ36" s="673">
        <v>652074</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25323</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929137</v>
      </c>
      <c r="CS36" s="622"/>
      <c r="CT36" s="622"/>
      <c r="CU36" s="622"/>
      <c r="CV36" s="622"/>
      <c r="CW36" s="622"/>
      <c r="CX36" s="622"/>
      <c r="CY36" s="623"/>
      <c r="CZ36" s="624">
        <v>18.600000000000001</v>
      </c>
      <c r="DA36" s="636"/>
      <c r="DB36" s="636"/>
      <c r="DC36" s="637"/>
      <c r="DD36" s="627">
        <v>668196</v>
      </c>
      <c r="DE36" s="622"/>
      <c r="DF36" s="622"/>
      <c r="DG36" s="622"/>
      <c r="DH36" s="622"/>
      <c r="DI36" s="622"/>
      <c r="DJ36" s="622"/>
      <c r="DK36" s="623"/>
      <c r="DL36" s="627">
        <v>290827</v>
      </c>
      <c r="DM36" s="622"/>
      <c r="DN36" s="622"/>
      <c r="DO36" s="622"/>
      <c r="DP36" s="622"/>
      <c r="DQ36" s="622"/>
      <c r="DR36" s="622"/>
      <c r="DS36" s="622"/>
      <c r="DT36" s="622"/>
      <c r="DU36" s="622"/>
      <c r="DV36" s="623"/>
      <c r="DW36" s="624">
        <v>9.5</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72747</v>
      </c>
      <c r="S37" s="622"/>
      <c r="T37" s="622"/>
      <c r="U37" s="622"/>
      <c r="V37" s="622"/>
      <c r="W37" s="622"/>
      <c r="X37" s="622"/>
      <c r="Y37" s="623"/>
      <c r="Z37" s="663">
        <v>1.4</v>
      </c>
      <c r="AA37" s="663"/>
      <c r="AB37" s="663"/>
      <c r="AC37" s="663"/>
      <c r="AD37" s="664">
        <v>4</v>
      </c>
      <c r="AE37" s="664"/>
      <c r="AF37" s="664"/>
      <c r="AG37" s="664"/>
      <c r="AH37" s="664"/>
      <c r="AI37" s="664"/>
      <c r="AJ37" s="664"/>
      <c r="AK37" s="664"/>
      <c r="AL37" s="624">
        <v>0</v>
      </c>
      <c r="AM37" s="625"/>
      <c r="AN37" s="625"/>
      <c r="AO37" s="665"/>
      <c r="AQ37" s="658" t="s">
        <v>332</v>
      </c>
      <c r="AR37" s="659"/>
      <c r="AS37" s="659"/>
      <c r="AT37" s="659"/>
      <c r="AU37" s="659"/>
      <c r="AV37" s="659"/>
      <c r="AW37" s="659"/>
      <c r="AX37" s="659"/>
      <c r="AY37" s="660"/>
      <c r="AZ37" s="621">
        <v>82590</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18263</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268964</v>
      </c>
      <c r="CS37" s="634"/>
      <c r="CT37" s="634"/>
      <c r="CU37" s="634"/>
      <c r="CV37" s="634"/>
      <c r="CW37" s="634"/>
      <c r="CX37" s="634"/>
      <c r="CY37" s="635"/>
      <c r="CZ37" s="624">
        <v>5.4</v>
      </c>
      <c r="DA37" s="636"/>
      <c r="DB37" s="636"/>
      <c r="DC37" s="637"/>
      <c r="DD37" s="627">
        <v>255464</v>
      </c>
      <c r="DE37" s="634"/>
      <c r="DF37" s="634"/>
      <c r="DG37" s="634"/>
      <c r="DH37" s="634"/>
      <c r="DI37" s="634"/>
      <c r="DJ37" s="634"/>
      <c r="DK37" s="635"/>
      <c r="DL37" s="627">
        <v>241945</v>
      </c>
      <c r="DM37" s="634"/>
      <c r="DN37" s="634"/>
      <c r="DO37" s="634"/>
      <c r="DP37" s="634"/>
      <c r="DQ37" s="634"/>
      <c r="DR37" s="634"/>
      <c r="DS37" s="634"/>
      <c r="DT37" s="634"/>
      <c r="DU37" s="634"/>
      <c r="DV37" s="635"/>
      <c r="DW37" s="624">
        <v>7.9</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409600</v>
      </c>
      <c r="S38" s="622"/>
      <c r="T38" s="622"/>
      <c r="U38" s="622"/>
      <c r="V38" s="622"/>
      <c r="W38" s="622"/>
      <c r="X38" s="622"/>
      <c r="Y38" s="623"/>
      <c r="Z38" s="663">
        <v>8</v>
      </c>
      <c r="AA38" s="663"/>
      <c r="AB38" s="663"/>
      <c r="AC38" s="663"/>
      <c r="AD38" s="664" t="s">
        <v>228</v>
      </c>
      <c r="AE38" s="664"/>
      <c r="AF38" s="664"/>
      <c r="AG38" s="664"/>
      <c r="AH38" s="664"/>
      <c r="AI38" s="664"/>
      <c r="AJ38" s="664"/>
      <c r="AK38" s="664"/>
      <c r="AL38" s="624" t="s">
        <v>128</v>
      </c>
      <c r="AM38" s="625"/>
      <c r="AN38" s="625"/>
      <c r="AO38" s="665"/>
      <c r="AQ38" s="658" t="s">
        <v>336</v>
      </c>
      <c r="AR38" s="659"/>
      <c r="AS38" s="659"/>
      <c r="AT38" s="659"/>
      <c r="AU38" s="659"/>
      <c r="AV38" s="659"/>
      <c r="AW38" s="659"/>
      <c r="AX38" s="659"/>
      <c r="AY38" s="660"/>
      <c r="AZ38" s="621">
        <v>77315</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847</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569484</v>
      </c>
      <c r="CS38" s="622"/>
      <c r="CT38" s="622"/>
      <c r="CU38" s="622"/>
      <c r="CV38" s="622"/>
      <c r="CW38" s="622"/>
      <c r="CX38" s="622"/>
      <c r="CY38" s="623"/>
      <c r="CZ38" s="624">
        <v>11.4</v>
      </c>
      <c r="DA38" s="636"/>
      <c r="DB38" s="636"/>
      <c r="DC38" s="637"/>
      <c r="DD38" s="627">
        <v>478168</v>
      </c>
      <c r="DE38" s="622"/>
      <c r="DF38" s="622"/>
      <c r="DG38" s="622"/>
      <c r="DH38" s="622"/>
      <c r="DI38" s="622"/>
      <c r="DJ38" s="622"/>
      <c r="DK38" s="623"/>
      <c r="DL38" s="627">
        <v>446051</v>
      </c>
      <c r="DM38" s="622"/>
      <c r="DN38" s="622"/>
      <c r="DO38" s="622"/>
      <c r="DP38" s="622"/>
      <c r="DQ38" s="622"/>
      <c r="DR38" s="622"/>
      <c r="DS38" s="622"/>
      <c r="DT38" s="622"/>
      <c r="DU38" s="622"/>
      <c r="DV38" s="623"/>
      <c r="DW38" s="624">
        <v>14.6</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228</v>
      </c>
      <c r="S39" s="622"/>
      <c r="T39" s="622"/>
      <c r="U39" s="622"/>
      <c r="V39" s="622"/>
      <c r="W39" s="622"/>
      <c r="X39" s="622"/>
      <c r="Y39" s="623"/>
      <c r="Z39" s="663" t="s">
        <v>228</v>
      </c>
      <c r="AA39" s="663"/>
      <c r="AB39" s="663"/>
      <c r="AC39" s="663"/>
      <c r="AD39" s="664" t="s">
        <v>228</v>
      </c>
      <c r="AE39" s="664"/>
      <c r="AF39" s="664"/>
      <c r="AG39" s="664"/>
      <c r="AH39" s="664"/>
      <c r="AI39" s="664"/>
      <c r="AJ39" s="664"/>
      <c r="AK39" s="664"/>
      <c r="AL39" s="624" t="s">
        <v>228</v>
      </c>
      <c r="AM39" s="625"/>
      <c r="AN39" s="625"/>
      <c r="AO39" s="665"/>
      <c r="AQ39" s="658" t="s">
        <v>340</v>
      </c>
      <c r="AR39" s="659"/>
      <c r="AS39" s="659"/>
      <c r="AT39" s="659"/>
      <c r="AU39" s="659"/>
      <c r="AV39" s="659"/>
      <c r="AW39" s="659"/>
      <c r="AX39" s="659"/>
      <c r="AY39" s="660"/>
      <c r="AZ39" s="621" t="s">
        <v>128</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1363</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109319</v>
      </c>
      <c r="CS39" s="634"/>
      <c r="CT39" s="634"/>
      <c r="CU39" s="634"/>
      <c r="CV39" s="634"/>
      <c r="CW39" s="634"/>
      <c r="CX39" s="634"/>
      <c r="CY39" s="635"/>
      <c r="CZ39" s="624">
        <v>2.2000000000000002</v>
      </c>
      <c r="DA39" s="636"/>
      <c r="DB39" s="636"/>
      <c r="DC39" s="637"/>
      <c r="DD39" s="627">
        <v>71992</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27400</v>
      </c>
      <c r="S40" s="622"/>
      <c r="T40" s="622"/>
      <c r="U40" s="622"/>
      <c r="V40" s="622"/>
      <c r="W40" s="622"/>
      <c r="X40" s="622"/>
      <c r="Y40" s="623"/>
      <c r="Z40" s="663">
        <v>0.5</v>
      </c>
      <c r="AA40" s="663"/>
      <c r="AB40" s="663"/>
      <c r="AC40" s="663"/>
      <c r="AD40" s="664" t="s">
        <v>128</v>
      </c>
      <c r="AE40" s="664"/>
      <c r="AF40" s="664"/>
      <c r="AG40" s="664"/>
      <c r="AH40" s="664"/>
      <c r="AI40" s="664"/>
      <c r="AJ40" s="664"/>
      <c r="AK40" s="664"/>
      <c r="AL40" s="624" t="s">
        <v>128</v>
      </c>
      <c r="AM40" s="625"/>
      <c r="AN40" s="625"/>
      <c r="AO40" s="665"/>
      <c r="AQ40" s="658" t="s">
        <v>344</v>
      </c>
      <c r="AR40" s="659"/>
      <c r="AS40" s="659"/>
      <c r="AT40" s="659"/>
      <c r="AU40" s="659"/>
      <c r="AV40" s="659"/>
      <c r="AW40" s="659"/>
      <c r="AX40" s="659"/>
      <c r="AY40" s="660"/>
      <c r="AZ40" s="621" t="s">
        <v>228</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106</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34281</v>
      </c>
      <c r="CS40" s="622"/>
      <c r="CT40" s="622"/>
      <c r="CU40" s="622"/>
      <c r="CV40" s="622"/>
      <c r="CW40" s="622"/>
      <c r="CX40" s="622"/>
      <c r="CY40" s="623"/>
      <c r="CZ40" s="624">
        <v>0.7</v>
      </c>
      <c r="DA40" s="636"/>
      <c r="DB40" s="636"/>
      <c r="DC40" s="637"/>
      <c r="DD40" s="627">
        <v>93</v>
      </c>
      <c r="DE40" s="622"/>
      <c r="DF40" s="622"/>
      <c r="DG40" s="622"/>
      <c r="DH40" s="622"/>
      <c r="DI40" s="622"/>
      <c r="DJ40" s="622"/>
      <c r="DK40" s="623"/>
      <c r="DL40" s="627" t="s">
        <v>228</v>
      </c>
      <c r="DM40" s="622"/>
      <c r="DN40" s="622"/>
      <c r="DO40" s="622"/>
      <c r="DP40" s="622"/>
      <c r="DQ40" s="622"/>
      <c r="DR40" s="622"/>
      <c r="DS40" s="622"/>
      <c r="DT40" s="622"/>
      <c r="DU40" s="622"/>
      <c r="DV40" s="623"/>
      <c r="DW40" s="624" t="s">
        <v>128</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5098380</v>
      </c>
      <c r="S41" s="649"/>
      <c r="T41" s="649"/>
      <c r="U41" s="649"/>
      <c r="V41" s="649"/>
      <c r="W41" s="649"/>
      <c r="X41" s="649"/>
      <c r="Y41" s="653"/>
      <c r="Z41" s="654">
        <v>100</v>
      </c>
      <c r="AA41" s="654"/>
      <c r="AB41" s="654"/>
      <c r="AC41" s="654"/>
      <c r="AD41" s="655">
        <v>3029259</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220738</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228</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228</v>
      </c>
      <c r="CS41" s="634"/>
      <c r="CT41" s="634"/>
      <c r="CU41" s="634"/>
      <c r="CV41" s="634"/>
      <c r="CW41" s="634"/>
      <c r="CX41" s="634"/>
      <c r="CY41" s="635"/>
      <c r="CZ41" s="624" t="s">
        <v>228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271431</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329</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551873</v>
      </c>
      <c r="CS42" s="634"/>
      <c r="CT42" s="634"/>
      <c r="CU42" s="634"/>
      <c r="CV42" s="634"/>
      <c r="CW42" s="634"/>
      <c r="CX42" s="634"/>
      <c r="CY42" s="635"/>
      <c r="CZ42" s="624">
        <v>11.1</v>
      </c>
      <c r="DA42" s="636"/>
      <c r="DB42" s="636"/>
      <c r="DC42" s="637"/>
      <c r="DD42" s="627">
        <v>140675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21309</v>
      </c>
      <c r="CS43" s="634"/>
      <c r="CT43" s="634"/>
      <c r="CU43" s="634"/>
      <c r="CV43" s="634"/>
      <c r="CW43" s="634"/>
      <c r="CX43" s="634"/>
      <c r="CY43" s="635"/>
      <c r="CZ43" s="624">
        <v>0.4</v>
      </c>
      <c r="DA43" s="636"/>
      <c r="DB43" s="636"/>
      <c r="DC43" s="637"/>
      <c r="DD43" s="627">
        <v>20817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470262</v>
      </c>
      <c r="CS44" s="622"/>
      <c r="CT44" s="622"/>
      <c r="CU44" s="622"/>
      <c r="CV44" s="622"/>
      <c r="CW44" s="622"/>
      <c r="CX44" s="622"/>
      <c r="CY44" s="623"/>
      <c r="CZ44" s="624">
        <v>9.4</v>
      </c>
      <c r="DA44" s="625"/>
      <c r="DB44" s="625"/>
      <c r="DC44" s="626"/>
      <c r="DD44" s="627">
        <v>104308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183138</v>
      </c>
      <c r="CS45" s="634"/>
      <c r="CT45" s="634"/>
      <c r="CU45" s="634"/>
      <c r="CV45" s="634"/>
      <c r="CW45" s="634"/>
      <c r="CX45" s="634"/>
      <c r="CY45" s="635"/>
      <c r="CZ45" s="624">
        <v>3.7</v>
      </c>
      <c r="DA45" s="636"/>
      <c r="DB45" s="636"/>
      <c r="DC45" s="637"/>
      <c r="DD45" s="627">
        <v>30390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258491</v>
      </c>
      <c r="CS46" s="622"/>
      <c r="CT46" s="622"/>
      <c r="CU46" s="622"/>
      <c r="CV46" s="622"/>
      <c r="CW46" s="622"/>
      <c r="CX46" s="622"/>
      <c r="CY46" s="623"/>
      <c r="CZ46" s="624">
        <v>5.2</v>
      </c>
      <c r="DA46" s="625"/>
      <c r="DB46" s="625"/>
      <c r="DC46" s="626"/>
      <c r="DD46" s="627">
        <v>68685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81611</v>
      </c>
      <c r="CS47" s="634"/>
      <c r="CT47" s="634"/>
      <c r="CU47" s="634"/>
      <c r="CV47" s="634"/>
      <c r="CW47" s="634"/>
      <c r="CX47" s="634"/>
      <c r="CY47" s="635"/>
      <c r="CZ47" s="624">
        <v>1.6</v>
      </c>
      <c r="DA47" s="636"/>
      <c r="DB47" s="636"/>
      <c r="DC47" s="637"/>
      <c r="DD47" s="627">
        <v>36367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228</v>
      </c>
      <c r="CS48" s="622"/>
      <c r="CT48" s="622"/>
      <c r="CU48" s="622"/>
      <c r="CV48" s="622"/>
      <c r="CW48" s="622"/>
      <c r="CX48" s="622"/>
      <c r="CY48" s="623"/>
      <c r="CZ48" s="624" t="s">
        <v>128</v>
      </c>
      <c r="DA48" s="625"/>
      <c r="DB48" s="625"/>
      <c r="DC48" s="626"/>
      <c r="DD48" s="627" t="s">
        <v>228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4989819</v>
      </c>
      <c r="CS49" s="606"/>
      <c r="CT49" s="606"/>
      <c r="CU49" s="606"/>
      <c r="CV49" s="606"/>
      <c r="CW49" s="606"/>
      <c r="CX49" s="606"/>
      <c r="CY49" s="607"/>
      <c r="CZ49" s="608">
        <v>100</v>
      </c>
      <c r="DA49" s="609"/>
      <c r="DB49" s="609"/>
      <c r="DC49" s="610"/>
      <c r="DD49" s="611">
        <v>3510317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4vjXYLAB38smF5xhkLb8fRNm0+Y7JG+MB77ijqs+tuFI4RWFs40b0EvffdRssYsLlI8M6ny7EBHO6njM/+1MA==" saltValue="IbDiC/o33Jof8lR9/+gz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M1" zoomScale="70" zoomScaleNormal="25" zoomScaleSheetLayoutView="70" workbookViewId="0">
      <selection activeCell="CW88" sqref="CW88:DA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5098</v>
      </c>
      <c r="R7" s="1091"/>
      <c r="S7" s="1091"/>
      <c r="T7" s="1091"/>
      <c r="U7" s="1091"/>
      <c r="V7" s="1091">
        <v>4989</v>
      </c>
      <c r="W7" s="1091"/>
      <c r="X7" s="1091"/>
      <c r="Y7" s="1091"/>
      <c r="Z7" s="1091"/>
      <c r="AA7" s="1091">
        <v>109</v>
      </c>
      <c r="AB7" s="1091"/>
      <c r="AC7" s="1091"/>
      <c r="AD7" s="1091"/>
      <c r="AE7" s="1092"/>
      <c r="AF7" s="1093">
        <v>105</v>
      </c>
      <c r="AG7" s="1094"/>
      <c r="AH7" s="1094"/>
      <c r="AI7" s="1094"/>
      <c r="AJ7" s="1095"/>
      <c r="AK7" s="1096">
        <v>119</v>
      </c>
      <c r="AL7" s="1097"/>
      <c r="AM7" s="1097"/>
      <c r="AN7" s="1097"/>
      <c r="AO7" s="1097"/>
      <c r="AP7" s="1097">
        <v>5289</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578</v>
      </c>
      <c r="BT7" s="1088"/>
      <c r="BU7" s="1088"/>
      <c r="BV7" s="1088"/>
      <c r="BW7" s="1088"/>
      <c r="BX7" s="1088"/>
      <c r="BY7" s="1088"/>
      <c r="BZ7" s="1088"/>
      <c r="CA7" s="1088"/>
      <c r="CB7" s="1088"/>
      <c r="CC7" s="1088"/>
      <c r="CD7" s="1088"/>
      <c r="CE7" s="1088"/>
      <c r="CF7" s="1088"/>
      <c r="CG7" s="1100"/>
      <c r="CH7" s="1084">
        <v>0</v>
      </c>
      <c r="CI7" s="1085"/>
      <c r="CJ7" s="1085"/>
      <c r="CK7" s="1085"/>
      <c r="CL7" s="1086"/>
      <c r="CM7" s="1084">
        <v>29</v>
      </c>
      <c r="CN7" s="1085"/>
      <c r="CO7" s="1085"/>
      <c r="CP7" s="1085"/>
      <c r="CQ7" s="1086"/>
      <c r="CR7" s="1084">
        <v>20</v>
      </c>
      <c r="CS7" s="1085"/>
      <c r="CT7" s="1085"/>
      <c r="CU7" s="1085"/>
      <c r="CV7" s="1086"/>
      <c r="CW7" s="1084" t="s">
        <v>507</v>
      </c>
      <c r="CX7" s="1085"/>
      <c r="CY7" s="1085"/>
      <c r="CZ7" s="1085"/>
      <c r="DA7" s="1086"/>
      <c r="DB7" s="1084" t="s">
        <v>507</v>
      </c>
      <c r="DC7" s="1085"/>
      <c r="DD7" s="1085"/>
      <c r="DE7" s="1085"/>
      <c r="DF7" s="1086"/>
      <c r="DG7" s="1084" t="s">
        <v>507</v>
      </c>
      <c r="DH7" s="1085"/>
      <c r="DI7" s="1085"/>
      <c r="DJ7" s="1085"/>
      <c r="DK7" s="1086"/>
      <c r="DL7" s="1084" t="s">
        <v>507</v>
      </c>
      <c r="DM7" s="1085"/>
      <c r="DN7" s="1085"/>
      <c r="DO7" s="1085"/>
      <c r="DP7" s="1086"/>
      <c r="DQ7" s="1084" t="s">
        <v>507</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579</v>
      </c>
      <c r="BT8" s="1001"/>
      <c r="BU8" s="1001"/>
      <c r="BV8" s="1001"/>
      <c r="BW8" s="1001"/>
      <c r="BX8" s="1001"/>
      <c r="BY8" s="1001"/>
      <c r="BZ8" s="1001"/>
      <c r="CA8" s="1001"/>
      <c r="CB8" s="1001"/>
      <c r="CC8" s="1001"/>
      <c r="CD8" s="1001"/>
      <c r="CE8" s="1001"/>
      <c r="CF8" s="1001"/>
      <c r="CG8" s="1016"/>
      <c r="CH8" s="997">
        <v>29</v>
      </c>
      <c r="CI8" s="998"/>
      <c r="CJ8" s="998"/>
      <c r="CK8" s="998"/>
      <c r="CL8" s="999"/>
      <c r="CM8" s="997">
        <v>505</v>
      </c>
      <c r="CN8" s="998"/>
      <c r="CO8" s="998"/>
      <c r="CP8" s="998"/>
      <c r="CQ8" s="999"/>
      <c r="CR8" s="997">
        <v>9</v>
      </c>
      <c r="CS8" s="998"/>
      <c r="CT8" s="998"/>
      <c r="CU8" s="998"/>
      <c r="CV8" s="999"/>
      <c r="CW8" s="997">
        <v>8</v>
      </c>
      <c r="CX8" s="998"/>
      <c r="CY8" s="998"/>
      <c r="CZ8" s="998"/>
      <c r="DA8" s="999"/>
      <c r="DB8" s="997" t="s">
        <v>507</v>
      </c>
      <c r="DC8" s="998"/>
      <c r="DD8" s="998"/>
      <c r="DE8" s="998"/>
      <c r="DF8" s="999"/>
      <c r="DG8" s="997" t="s">
        <v>507</v>
      </c>
      <c r="DH8" s="998"/>
      <c r="DI8" s="998"/>
      <c r="DJ8" s="998"/>
      <c r="DK8" s="999"/>
      <c r="DL8" s="997" t="s">
        <v>507</v>
      </c>
      <c r="DM8" s="998"/>
      <c r="DN8" s="998"/>
      <c r="DO8" s="998"/>
      <c r="DP8" s="999"/>
      <c r="DQ8" s="997" t="s">
        <v>507</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5098</v>
      </c>
      <c r="R23" s="1061"/>
      <c r="S23" s="1061"/>
      <c r="T23" s="1061"/>
      <c r="U23" s="1061"/>
      <c r="V23" s="1061">
        <v>4989</v>
      </c>
      <c r="W23" s="1061"/>
      <c r="X23" s="1061"/>
      <c r="Y23" s="1061"/>
      <c r="Z23" s="1061"/>
      <c r="AA23" s="1061">
        <v>109</v>
      </c>
      <c r="AB23" s="1061"/>
      <c r="AC23" s="1061"/>
      <c r="AD23" s="1061"/>
      <c r="AE23" s="1068"/>
      <c r="AF23" s="1069">
        <v>105</v>
      </c>
      <c r="AG23" s="1061"/>
      <c r="AH23" s="1061"/>
      <c r="AI23" s="1061"/>
      <c r="AJ23" s="1070"/>
      <c r="AK23" s="1071"/>
      <c r="AL23" s="1072"/>
      <c r="AM23" s="1072"/>
      <c r="AN23" s="1072"/>
      <c r="AO23" s="1072"/>
      <c r="AP23" s="1061">
        <v>5289</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394</v>
      </c>
      <c r="R26" s="990"/>
      <c r="S26" s="990"/>
      <c r="T26" s="990"/>
      <c r="U26" s="991"/>
      <c r="V26" s="989" t="s">
        <v>395</v>
      </c>
      <c r="W26" s="990"/>
      <c r="X26" s="990"/>
      <c r="Y26" s="990"/>
      <c r="Z26" s="991"/>
      <c r="AA26" s="989" t="s">
        <v>396</v>
      </c>
      <c r="AB26" s="990"/>
      <c r="AC26" s="990"/>
      <c r="AD26" s="990"/>
      <c r="AE26" s="990"/>
      <c r="AF26" s="1055" t="s">
        <v>397</v>
      </c>
      <c r="AG26" s="1010"/>
      <c r="AH26" s="1010"/>
      <c r="AI26" s="1010"/>
      <c r="AJ26" s="1056"/>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743</v>
      </c>
      <c r="R28" s="1048"/>
      <c r="S28" s="1048"/>
      <c r="T28" s="1048"/>
      <c r="U28" s="1048"/>
      <c r="V28" s="1048">
        <v>718</v>
      </c>
      <c r="W28" s="1048"/>
      <c r="X28" s="1048"/>
      <c r="Y28" s="1048"/>
      <c r="Z28" s="1048"/>
      <c r="AA28" s="1048">
        <v>25</v>
      </c>
      <c r="AB28" s="1048"/>
      <c r="AC28" s="1048"/>
      <c r="AD28" s="1048"/>
      <c r="AE28" s="1049"/>
      <c r="AF28" s="1050">
        <v>25</v>
      </c>
      <c r="AG28" s="1048"/>
      <c r="AH28" s="1048"/>
      <c r="AI28" s="1048"/>
      <c r="AJ28" s="1051"/>
      <c r="AK28" s="1052">
        <v>107</v>
      </c>
      <c r="AL28" s="1053"/>
      <c r="AM28" s="1053"/>
      <c r="AN28" s="1053"/>
      <c r="AO28" s="1053"/>
      <c r="AP28" s="1053" t="s">
        <v>507</v>
      </c>
      <c r="AQ28" s="1053"/>
      <c r="AR28" s="1053"/>
      <c r="AS28" s="1053"/>
      <c r="AT28" s="1053"/>
      <c r="AU28" s="1053">
        <v>107</v>
      </c>
      <c r="AV28" s="1053"/>
      <c r="AW28" s="1053"/>
      <c r="AX28" s="1053"/>
      <c r="AY28" s="1053"/>
      <c r="AZ28" s="1054" t="s">
        <v>507</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384</v>
      </c>
      <c r="R29" s="1039"/>
      <c r="S29" s="1039"/>
      <c r="T29" s="1039"/>
      <c r="U29" s="1039"/>
      <c r="V29" s="1039">
        <v>377</v>
      </c>
      <c r="W29" s="1039"/>
      <c r="X29" s="1039"/>
      <c r="Y29" s="1039"/>
      <c r="Z29" s="1039"/>
      <c r="AA29" s="1039">
        <v>7</v>
      </c>
      <c r="AB29" s="1039"/>
      <c r="AC29" s="1039"/>
      <c r="AD29" s="1039"/>
      <c r="AE29" s="1040"/>
      <c r="AF29" s="1035">
        <v>7</v>
      </c>
      <c r="AG29" s="1036"/>
      <c r="AH29" s="1036"/>
      <c r="AI29" s="1036"/>
      <c r="AJ29" s="1037"/>
      <c r="AK29" s="980">
        <v>191</v>
      </c>
      <c r="AL29" s="971"/>
      <c r="AM29" s="971"/>
      <c r="AN29" s="971"/>
      <c r="AO29" s="971"/>
      <c r="AP29" s="971">
        <v>2</v>
      </c>
      <c r="AQ29" s="971"/>
      <c r="AR29" s="971"/>
      <c r="AS29" s="971"/>
      <c r="AT29" s="971"/>
      <c r="AU29" s="971">
        <v>191</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959</v>
      </c>
      <c r="R30" s="1039"/>
      <c r="S30" s="1039"/>
      <c r="T30" s="1039"/>
      <c r="U30" s="1039"/>
      <c r="V30" s="1039">
        <v>936</v>
      </c>
      <c r="W30" s="1039"/>
      <c r="X30" s="1039"/>
      <c r="Y30" s="1039"/>
      <c r="Z30" s="1039"/>
      <c r="AA30" s="1039">
        <v>23</v>
      </c>
      <c r="AB30" s="1039"/>
      <c r="AC30" s="1039"/>
      <c r="AD30" s="1039"/>
      <c r="AE30" s="1040"/>
      <c r="AF30" s="1035">
        <v>23</v>
      </c>
      <c r="AG30" s="1036"/>
      <c r="AH30" s="1036"/>
      <c r="AI30" s="1036"/>
      <c r="AJ30" s="1037"/>
      <c r="AK30" s="980">
        <v>165</v>
      </c>
      <c r="AL30" s="971"/>
      <c r="AM30" s="971"/>
      <c r="AN30" s="971"/>
      <c r="AO30" s="971"/>
      <c r="AP30" s="971" t="s">
        <v>507</v>
      </c>
      <c r="AQ30" s="971"/>
      <c r="AR30" s="971"/>
      <c r="AS30" s="971"/>
      <c r="AT30" s="971"/>
      <c r="AU30" s="971">
        <v>165</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82</v>
      </c>
      <c r="R31" s="1039"/>
      <c r="S31" s="1039"/>
      <c r="T31" s="1039"/>
      <c r="U31" s="1039"/>
      <c r="V31" s="1039">
        <v>81</v>
      </c>
      <c r="W31" s="1039"/>
      <c r="X31" s="1039"/>
      <c r="Y31" s="1039"/>
      <c r="Z31" s="1039"/>
      <c r="AA31" s="1039">
        <v>1</v>
      </c>
      <c r="AB31" s="1039"/>
      <c r="AC31" s="1039"/>
      <c r="AD31" s="1039"/>
      <c r="AE31" s="1040"/>
      <c r="AF31" s="1035">
        <v>1</v>
      </c>
      <c r="AG31" s="1036"/>
      <c r="AH31" s="1036"/>
      <c r="AI31" s="1036"/>
      <c r="AJ31" s="1037"/>
      <c r="AK31" s="980">
        <v>29</v>
      </c>
      <c r="AL31" s="971"/>
      <c r="AM31" s="971"/>
      <c r="AN31" s="971"/>
      <c r="AO31" s="971"/>
      <c r="AP31" s="971" t="s">
        <v>507</v>
      </c>
      <c r="AQ31" s="971"/>
      <c r="AR31" s="971"/>
      <c r="AS31" s="971"/>
      <c r="AT31" s="971"/>
      <c r="AU31" s="971">
        <v>29</v>
      </c>
      <c r="AV31" s="971"/>
      <c r="AW31" s="971"/>
      <c r="AX31" s="971"/>
      <c r="AY31" s="971"/>
      <c r="AZ31" s="1041" t="s">
        <v>507</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135</v>
      </c>
      <c r="R32" s="1039"/>
      <c r="S32" s="1039"/>
      <c r="T32" s="1039"/>
      <c r="U32" s="1039"/>
      <c r="V32" s="1039">
        <v>133</v>
      </c>
      <c r="W32" s="1039"/>
      <c r="X32" s="1039"/>
      <c r="Y32" s="1039"/>
      <c r="Z32" s="1039"/>
      <c r="AA32" s="1039">
        <v>2</v>
      </c>
      <c r="AB32" s="1039"/>
      <c r="AC32" s="1039"/>
      <c r="AD32" s="1039"/>
      <c r="AE32" s="1040"/>
      <c r="AF32" s="1035">
        <v>45</v>
      </c>
      <c r="AG32" s="1036"/>
      <c r="AH32" s="1036"/>
      <c r="AI32" s="1036"/>
      <c r="AJ32" s="1037"/>
      <c r="AK32" s="980">
        <v>83</v>
      </c>
      <c r="AL32" s="971"/>
      <c r="AM32" s="971"/>
      <c r="AN32" s="971"/>
      <c r="AO32" s="971"/>
      <c r="AP32" s="971">
        <v>1471</v>
      </c>
      <c r="AQ32" s="971"/>
      <c r="AR32" s="971"/>
      <c r="AS32" s="971"/>
      <c r="AT32" s="971"/>
      <c r="AU32" s="971" t="s">
        <v>507</v>
      </c>
      <c r="AV32" s="971"/>
      <c r="AW32" s="971"/>
      <c r="AX32" s="971"/>
      <c r="AY32" s="971"/>
      <c r="AZ32" s="1041" t="s">
        <v>507</v>
      </c>
      <c r="BA32" s="1041"/>
      <c r="BB32" s="1041"/>
      <c r="BC32" s="1041"/>
      <c r="BD32" s="1041"/>
      <c r="BE32" s="972" t="s">
        <v>407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101</v>
      </c>
      <c r="AG63" s="959"/>
      <c r="AH63" s="959"/>
      <c r="AI63" s="959"/>
      <c r="AJ63" s="1022"/>
      <c r="AK63" s="1023"/>
      <c r="AL63" s="963"/>
      <c r="AM63" s="963"/>
      <c r="AN63" s="963"/>
      <c r="AO63" s="963"/>
      <c r="AP63" s="959">
        <v>1473</v>
      </c>
      <c r="AQ63" s="959"/>
      <c r="AR63" s="959"/>
      <c r="AS63" s="959"/>
      <c r="AT63" s="959"/>
      <c r="AU63" s="959">
        <v>492</v>
      </c>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411</v>
      </c>
      <c r="B66" s="1004"/>
      <c r="C66" s="1004"/>
      <c r="D66" s="1004"/>
      <c r="E66" s="1004"/>
      <c r="F66" s="1004"/>
      <c r="G66" s="1004"/>
      <c r="H66" s="1004"/>
      <c r="I66" s="1004"/>
      <c r="J66" s="1004"/>
      <c r="K66" s="1004"/>
      <c r="L66" s="1004"/>
      <c r="M66" s="1004"/>
      <c r="N66" s="1004"/>
      <c r="O66" s="1004"/>
      <c r="P66" s="1005"/>
      <c r="Q66" s="989" t="s">
        <v>412</v>
      </c>
      <c r="R66" s="990"/>
      <c r="S66" s="990"/>
      <c r="T66" s="990"/>
      <c r="U66" s="991"/>
      <c r="V66" s="989" t="s">
        <v>395</v>
      </c>
      <c r="W66" s="990"/>
      <c r="X66" s="990"/>
      <c r="Y66" s="990"/>
      <c r="Z66" s="991"/>
      <c r="AA66" s="989" t="s">
        <v>396</v>
      </c>
      <c r="AB66" s="990"/>
      <c r="AC66" s="990"/>
      <c r="AD66" s="990"/>
      <c r="AE66" s="991"/>
      <c r="AF66" s="1009" t="s">
        <v>397</v>
      </c>
      <c r="AG66" s="1010"/>
      <c r="AH66" s="1010"/>
      <c r="AI66" s="1010"/>
      <c r="AJ66" s="1011"/>
      <c r="AK66" s="989" t="s">
        <v>398</v>
      </c>
      <c r="AL66" s="1004"/>
      <c r="AM66" s="1004"/>
      <c r="AN66" s="1004"/>
      <c r="AO66" s="1005"/>
      <c r="AP66" s="989" t="s">
        <v>413</v>
      </c>
      <c r="AQ66" s="990"/>
      <c r="AR66" s="990"/>
      <c r="AS66" s="990"/>
      <c r="AT66" s="991"/>
      <c r="AU66" s="989" t="s">
        <v>414</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570</v>
      </c>
      <c r="C68" s="986"/>
      <c r="D68" s="986"/>
      <c r="E68" s="986"/>
      <c r="F68" s="986"/>
      <c r="G68" s="986"/>
      <c r="H68" s="986"/>
      <c r="I68" s="986"/>
      <c r="J68" s="986"/>
      <c r="K68" s="986"/>
      <c r="L68" s="986"/>
      <c r="M68" s="986"/>
      <c r="N68" s="986"/>
      <c r="O68" s="986"/>
      <c r="P68" s="987"/>
      <c r="Q68" s="988">
        <v>7100</v>
      </c>
      <c r="R68" s="982"/>
      <c r="S68" s="982"/>
      <c r="T68" s="982"/>
      <c r="U68" s="982"/>
      <c r="V68" s="982">
        <v>6737</v>
      </c>
      <c r="W68" s="982"/>
      <c r="X68" s="982"/>
      <c r="Y68" s="982"/>
      <c r="Z68" s="982"/>
      <c r="AA68" s="982">
        <v>364</v>
      </c>
      <c r="AB68" s="982"/>
      <c r="AC68" s="982"/>
      <c r="AD68" s="982"/>
      <c r="AE68" s="982"/>
      <c r="AF68" s="982">
        <v>364</v>
      </c>
      <c r="AG68" s="982"/>
      <c r="AH68" s="982"/>
      <c r="AI68" s="982"/>
      <c r="AJ68" s="982"/>
      <c r="AK68" s="982" t="s">
        <v>507</v>
      </c>
      <c r="AL68" s="982"/>
      <c r="AM68" s="982"/>
      <c r="AN68" s="982"/>
      <c r="AO68" s="982"/>
      <c r="AP68" s="982" t="s">
        <v>507</v>
      </c>
      <c r="AQ68" s="982"/>
      <c r="AR68" s="982"/>
      <c r="AS68" s="982"/>
      <c r="AT68" s="982"/>
      <c r="AU68" s="982" t="s">
        <v>507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571</v>
      </c>
      <c r="C69" s="975"/>
      <c r="D69" s="975"/>
      <c r="E69" s="975"/>
      <c r="F69" s="975"/>
      <c r="G69" s="975"/>
      <c r="H69" s="975"/>
      <c r="I69" s="975"/>
      <c r="J69" s="975"/>
      <c r="K69" s="975"/>
      <c r="L69" s="975"/>
      <c r="M69" s="975"/>
      <c r="N69" s="975"/>
      <c r="O69" s="975"/>
      <c r="P69" s="976"/>
      <c r="Q69" s="977">
        <v>733</v>
      </c>
      <c r="R69" s="971"/>
      <c r="S69" s="971"/>
      <c r="T69" s="971"/>
      <c r="U69" s="971"/>
      <c r="V69" s="971">
        <v>695</v>
      </c>
      <c r="W69" s="971"/>
      <c r="X69" s="971"/>
      <c r="Y69" s="971"/>
      <c r="Z69" s="971"/>
      <c r="AA69" s="971">
        <v>37</v>
      </c>
      <c r="AB69" s="971"/>
      <c r="AC69" s="971"/>
      <c r="AD69" s="971"/>
      <c r="AE69" s="971"/>
      <c r="AF69" s="971">
        <v>37</v>
      </c>
      <c r="AG69" s="971"/>
      <c r="AH69" s="971"/>
      <c r="AI69" s="971"/>
      <c r="AJ69" s="971"/>
      <c r="AK69" s="971" t="s">
        <v>507</v>
      </c>
      <c r="AL69" s="971"/>
      <c r="AM69" s="971"/>
      <c r="AN69" s="971"/>
      <c r="AO69" s="971"/>
      <c r="AP69" s="971">
        <v>171</v>
      </c>
      <c r="AQ69" s="971"/>
      <c r="AR69" s="971"/>
      <c r="AS69" s="971"/>
      <c r="AT69" s="971"/>
      <c r="AU69" s="971">
        <v>35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572</v>
      </c>
      <c r="C70" s="975"/>
      <c r="D70" s="975"/>
      <c r="E70" s="975"/>
      <c r="F70" s="975"/>
      <c r="G70" s="975"/>
      <c r="H70" s="975"/>
      <c r="I70" s="975"/>
      <c r="J70" s="975"/>
      <c r="K70" s="975"/>
      <c r="L70" s="975"/>
      <c r="M70" s="975"/>
      <c r="N70" s="975"/>
      <c r="O70" s="975"/>
      <c r="P70" s="976"/>
      <c r="Q70" s="977">
        <v>818</v>
      </c>
      <c r="R70" s="971"/>
      <c r="S70" s="971"/>
      <c r="T70" s="971"/>
      <c r="U70" s="971"/>
      <c r="V70" s="971">
        <v>803</v>
      </c>
      <c r="W70" s="971"/>
      <c r="X70" s="971"/>
      <c r="Y70" s="971"/>
      <c r="Z70" s="971"/>
      <c r="AA70" s="971">
        <v>16</v>
      </c>
      <c r="AB70" s="971"/>
      <c r="AC70" s="971"/>
      <c r="AD70" s="971"/>
      <c r="AE70" s="971"/>
      <c r="AF70" s="971">
        <v>16</v>
      </c>
      <c r="AG70" s="971"/>
      <c r="AH70" s="971"/>
      <c r="AI70" s="971"/>
      <c r="AJ70" s="971"/>
      <c r="AK70" s="971">
        <v>32</v>
      </c>
      <c r="AL70" s="971"/>
      <c r="AM70" s="971"/>
      <c r="AN70" s="971"/>
      <c r="AO70" s="971"/>
      <c r="AP70" s="971" t="s">
        <v>507</v>
      </c>
      <c r="AQ70" s="971"/>
      <c r="AR70" s="971"/>
      <c r="AS70" s="971"/>
      <c r="AT70" s="971"/>
      <c r="AU70" s="971" t="s">
        <v>507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573</v>
      </c>
      <c r="C71" s="975"/>
      <c r="D71" s="975"/>
      <c r="E71" s="975"/>
      <c r="F71" s="975"/>
      <c r="G71" s="975"/>
      <c r="H71" s="975"/>
      <c r="I71" s="975"/>
      <c r="J71" s="975"/>
      <c r="K71" s="975"/>
      <c r="L71" s="975"/>
      <c r="M71" s="975"/>
      <c r="N71" s="975"/>
      <c r="O71" s="975"/>
      <c r="P71" s="976"/>
      <c r="Q71" s="977">
        <v>7555</v>
      </c>
      <c r="R71" s="971"/>
      <c r="S71" s="971"/>
      <c r="T71" s="971"/>
      <c r="U71" s="971"/>
      <c r="V71" s="971">
        <v>7271</v>
      </c>
      <c r="W71" s="971"/>
      <c r="X71" s="971"/>
      <c r="Y71" s="971"/>
      <c r="Z71" s="971"/>
      <c r="AA71" s="971">
        <v>284</v>
      </c>
      <c r="AB71" s="971"/>
      <c r="AC71" s="971"/>
      <c r="AD71" s="971"/>
      <c r="AE71" s="971"/>
      <c r="AF71" s="971">
        <v>259</v>
      </c>
      <c r="AG71" s="971"/>
      <c r="AH71" s="971"/>
      <c r="AI71" s="971"/>
      <c r="AJ71" s="971"/>
      <c r="AK71" s="971" t="s">
        <v>507</v>
      </c>
      <c r="AL71" s="971"/>
      <c r="AM71" s="971"/>
      <c r="AN71" s="971"/>
      <c r="AO71" s="971"/>
      <c r="AP71" s="971">
        <v>5203</v>
      </c>
      <c r="AQ71" s="971"/>
      <c r="AR71" s="971"/>
      <c r="AS71" s="971"/>
      <c r="AT71" s="971"/>
      <c r="AU71" s="971">
        <v>65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574</v>
      </c>
      <c r="C72" s="975"/>
      <c r="D72" s="975"/>
      <c r="E72" s="975"/>
      <c r="F72" s="975"/>
      <c r="G72" s="975"/>
      <c r="H72" s="975"/>
      <c r="I72" s="975"/>
      <c r="J72" s="975"/>
      <c r="K72" s="975"/>
      <c r="L72" s="975"/>
      <c r="M72" s="975"/>
      <c r="N72" s="975"/>
      <c r="O72" s="975"/>
      <c r="P72" s="976"/>
      <c r="Q72" s="977">
        <v>15</v>
      </c>
      <c r="R72" s="971"/>
      <c r="S72" s="971"/>
      <c r="T72" s="971"/>
      <c r="U72" s="971"/>
      <c r="V72" s="971">
        <v>8</v>
      </c>
      <c r="W72" s="971"/>
      <c r="X72" s="971"/>
      <c r="Y72" s="971"/>
      <c r="Z72" s="971"/>
      <c r="AA72" s="971">
        <v>7</v>
      </c>
      <c r="AB72" s="971"/>
      <c r="AC72" s="971"/>
      <c r="AD72" s="971"/>
      <c r="AE72" s="971"/>
      <c r="AF72" s="971">
        <v>7</v>
      </c>
      <c r="AG72" s="971"/>
      <c r="AH72" s="971"/>
      <c r="AI72" s="971"/>
      <c r="AJ72" s="971"/>
      <c r="AK72" s="971" t="s">
        <v>507</v>
      </c>
      <c r="AL72" s="971"/>
      <c r="AM72" s="971"/>
      <c r="AN72" s="971"/>
      <c r="AO72" s="971"/>
      <c r="AP72" s="971" t="s">
        <v>507</v>
      </c>
      <c r="AQ72" s="971"/>
      <c r="AR72" s="971"/>
      <c r="AS72" s="971"/>
      <c r="AT72" s="971"/>
      <c r="AU72" s="971" t="s">
        <v>507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575</v>
      </c>
      <c r="C73" s="975"/>
      <c r="D73" s="975"/>
      <c r="E73" s="975"/>
      <c r="F73" s="975"/>
      <c r="G73" s="975"/>
      <c r="H73" s="975"/>
      <c r="I73" s="975"/>
      <c r="J73" s="975"/>
      <c r="K73" s="975"/>
      <c r="L73" s="975"/>
      <c r="M73" s="975"/>
      <c r="N73" s="975"/>
      <c r="O73" s="975"/>
      <c r="P73" s="976"/>
      <c r="Q73" s="977">
        <v>148</v>
      </c>
      <c r="R73" s="971"/>
      <c r="S73" s="971"/>
      <c r="T73" s="971"/>
      <c r="U73" s="971"/>
      <c r="V73" s="971">
        <v>138</v>
      </c>
      <c r="W73" s="971"/>
      <c r="X73" s="971"/>
      <c r="Y73" s="971"/>
      <c r="Z73" s="971"/>
      <c r="AA73" s="971">
        <v>10</v>
      </c>
      <c r="AB73" s="971"/>
      <c r="AC73" s="971"/>
      <c r="AD73" s="971"/>
      <c r="AE73" s="971"/>
      <c r="AF73" s="971">
        <v>10</v>
      </c>
      <c r="AG73" s="971"/>
      <c r="AH73" s="971"/>
      <c r="AI73" s="971"/>
      <c r="AJ73" s="971"/>
      <c r="AK73" s="971">
        <v>5</v>
      </c>
      <c r="AL73" s="971"/>
      <c r="AM73" s="971"/>
      <c r="AN73" s="971"/>
      <c r="AO73" s="971"/>
      <c r="AP73" s="971" t="s">
        <v>507</v>
      </c>
      <c r="AQ73" s="971"/>
      <c r="AR73" s="971"/>
      <c r="AS73" s="971"/>
      <c r="AT73" s="971"/>
      <c r="AU73" s="971" t="s">
        <v>507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576</v>
      </c>
      <c r="C74" s="975"/>
      <c r="D74" s="975"/>
      <c r="E74" s="975"/>
      <c r="F74" s="975"/>
      <c r="G74" s="975"/>
      <c r="H74" s="975"/>
      <c r="I74" s="975"/>
      <c r="J74" s="975"/>
      <c r="K74" s="975"/>
      <c r="L74" s="975"/>
      <c r="M74" s="975"/>
      <c r="N74" s="975"/>
      <c r="O74" s="975"/>
      <c r="P74" s="976"/>
      <c r="Q74" s="977">
        <v>531</v>
      </c>
      <c r="R74" s="971"/>
      <c r="S74" s="971"/>
      <c r="T74" s="971"/>
      <c r="U74" s="971"/>
      <c r="V74" s="971">
        <v>514</v>
      </c>
      <c r="W74" s="971"/>
      <c r="X74" s="971"/>
      <c r="Y74" s="971"/>
      <c r="Z74" s="971"/>
      <c r="AA74" s="971">
        <v>17</v>
      </c>
      <c r="AB74" s="971"/>
      <c r="AC74" s="971"/>
      <c r="AD74" s="971"/>
      <c r="AE74" s="971"/>
      <c r="AF74" s="971">
        <v>17</v>
      </c>
      <c r="AG74" s="971"/>
      <c r="AH74" s="971"/>
      <c r="AI74" s="971"/>
      <c r="AJ74" s="971"/>
      <c r="AK74" s="971">
        <v>9</v>
      </c>
      <c r="AL74" s="971"/>
      <c r="AM74" s="971"/>
      <c r="AN74" s="971"/>
      <c r="AO74" s="971"/>
      <c r="AP74" s="971" t="s">
        <v>507</v>
      </c>
      <c r="AQ74" s="971"/>
      <c r="AR74" s="971"/>
      <c r="AS74" s="971"/>
      <c r="AT74" s="971"/>
      <c r="AU74" s="971" t="s">
        <v>507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577</v>
      </c>
      <c r="C75" s="975"/>
      <c r="D75" s="975"/>
      <c r="E75" s="975"/>
      <c r="F75" s="975"/>
      <c r="G75" s="975"/>
      <c r="H75" s="975"/>
      <c r="I75" s="975"/>
      <c r="J75" s="975"/>
      <c r="K75" s="975"/>
      <c r="L75" s="975"/>
      <c r="M75" s="975"/>
      <c r="N75" s="975"/>
      <c r="O75" s="975"/>
      <c r="P75" s="976"/>
      <c r="Q75" s="978">
        <v>170790</v>
      </c>
      <c r="R75" s="979"/>
      <c r="S75" s="979"/>
      <c r="T75" s="979"/>
      <c r="U75" s="980"/>
      <c r="V75" s="981">
        <v>165043</v>
      </c>
      <c r="W75" s="979"/>
      <c r="X75" s="979"/>
      <c r="Y75" s="979"/>
      <c r="Z75" s="980"/>
      <c r="AA75" s="981">
        <v>5747</v>
      </c>
      <c r="AB75" s="979"/>
      <c r="AC75" s="979"/>
      <c r="AD75" s="979"/>
      <c r="AE75" s="980"/>
      <c r="AF75" s="981">
        <v>5743</v>
      </c>
      <c r="AG75" s="979"/>
      <c r="AH75" s="979"/>
      <c r="AI75" s="979"/>
      <c r="AJ75" s="980"/>
      <c r="AK75" s="981">
        <v>6172</v>
      </c>
      <c r="AL75" s="979"/>
      <c r="AM75" s="979"/>
      <c r="AN75" s="979"/>
      <c r="AO75" s="980"/>
      <c r="AP75" s="981" t="s">
        <v>507</v>
      </c>
      <c r="AQ75" s="979"/>
      <c r="AR75" s="979"/>
      <c r="AS75" s="979"/>
      <c r="AT75" s="980"/>
      <c r="AU75" s="981" t="s">
        <v>507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6453</v>
      </c>
      <c r="AG88" s="959"/>
      <c r="AH88" s="959"/>
      <c r="AI88" s="959"/>
      <c r="AJ88" s="959"/>
      <c r="AK88" s="963"/>
      <c r="AL88" s="963"/>
      <c r="AM88" s="963"/>
      <c r="AN88" s="963"/>
      <c r="AO88" s="963"/>
      <c r="AP88" s="959">
        <v>5374</v>
      </c>
      <c r="AQ88" s="959"/>
      <c r="AR88" s="959"/>
      <c r="AS88" s="959"/>
      <c r="AT88" s="959"/>
      <c r="AU88" s="959">
        <v>100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v>
      </c>
      <c r="CS102" s="953"/>
      <c r="CT102" s="953"/>
      <c r="CU102" s="953"/>
      <c r="CV102" s="954"/>
      <c r="CW102" s="952">
        <v>8</v>
      </c>
      <c r="CX102" s="953"/>
      <c r="CY102" s="953"/>
      <c r="CZ102" s="953"/>
      <c r="DA102" s="954"/>
      <c r="DB102" s="952" t="s">
        <v>507</v>
      </c>
      <c r="DC102" s="953"/>
      <c r="DD102" s="953"/>
      <c r="DE102" s="953"/>
      <c r="DF102" s="954"/>
      <c r="DG102" s="952" t="s">
        <v>507</v>
      </c>
      <c r="DH102" s="953"/>
      <c r="DI102" s="953"/>
      <c r="DJ102" s="953"/>
      <c r="DK102" s="954"/>
      <c r="DL102" s="952" t="s">
        <v>507</v>
      </c>
      <c r="DM102" s="953"/>
      <c r="DN102" s="953"/>
      <c r="DO102" s="953"/>
      <c r="DP102" s="954"/>
      <c r="DQ102" s="952" t="s">
        <v>507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599560</v>
      </c>
      <c r="AB110" s="889"/>
      <c r="AC110" s="889"/>
      <c r="AD110" s="889"/>
      <c r="AE110" s="890"/>
      <c r="AF110" s="891">
        <v>571192</v>
      </c>
      <c r="AG110" s="889"/>
      <c r="AH110" s="889"/>
      <c r="AI110" s="889"/>
      <c r="AJ110" s="890"/>
      <c r="AK110" s="891">
        <v>511701</v>
      </c>
      <c r="AL110" s="889"/>
      <c r="AM110" s="889"/>
      <c r="AN110" s="889"/>
      <c r="AO110" s="890"/>
      <c r="AP110" s="892">
        <v>19.399999999999999</v>
      </c>
      <c r="AQ110" s="893"/>
      <c r="AR110" s="893"/>
      <c r="AS110" s="893"/>
      <c r="AT110" s="894"/>
      <c r="AU110" s="930" t="s">
        <v>74</v>
      </c>
      <c r="AV110" s="931"/>
      <c r="AW110" s="931"/>
      <c r="AX110" s="931"/>
      <c r="AY110" s="931"/>
      <c r="AZ110" s="840" t="s">
        <v>429</v>
      </c>
      <c r="BA110" s="808"/>
      <c r="BB110" s="808"/>
      <c r="BC110" s="808"/>
      <c r="BD110" s="808"/>
      <c r="BE110" s="808"/>
      <c r="BF110" s="808"/>
      <c r="BG110" s="808"/>
      <c r="BH110" s="808"/>
      <c r="BI110" s="808"/>
      <c r="BJ110" s="808"/>
      <c r="BK110" s="808"/>
      <c r="BL110" s="808"/>
      <c r="BM110" s="808"/>
      <c r="BN110" s="808"/>
      <c r="BO110" s="808"/>
      <c r="BP110" s="809"/>
      <c r="BQ110" s="841">
        <v>5527496</v>
      </c>
      <c r="BR110" s="825"/>
      <c r="BS110" s="825"/>
      <c r="BT110" s="825"/>
      <c r="BU110" s="825"/>
      <c r="BV110" s="825">
        <v>5369625</v>
      </c>
      <c r="BW110" s="825"/>
      <c r="BX110" s="825"/>
      <c r="BY110" s="825"/>
      <c r="BZ110" s="825"/>
      <c r="CA110" s="825">
        <v>5289419</v>
      </c>
      <c r="CB110" s="825"/>
      <c r="CC110" s="825"/>
      <c r="CD110" s="825"/>
      <c r="CE110" s="825"/>
      <c r="CF110" s="863">
        <v>200.4</v>
      </c>
      <c r="CG110" s="864"/>
      <c r="CH110" s="864"/>
      <c r="CI110" s="864"/>
      <c r="CJ110" s="864"/>
      <c r="CK110" s="926" t="s">
        <v>430</v>
      </c>
      <c r="CL110" s="883"/>
      <c r="CM110" s="84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391</v>
      </c>
      <c r="DH110" s="825"/>
      <c r="DI110" s="825"/>
      <c r="DJ110" s="825"/>
      <c r="DK110" s="825"/>
      <c r="DL110" s="825" t="s">
        <v>391</v>
      </c>
      <c r="DM110" s="825"/>
      <c r="DN110" s="825"/>
      <c r="DO110" s="825"/>
      <c r="DP110" s="825"/>
      <c r="DQ110" s="825" t="s">
        <v>432</v>
      </c>
      <c r="DR110" s="825"/>
      <c r="DS110" s="825"/>
      <c r="DT110" s="825"/>
      <c r="DU110" s="825"/>
      <c r="DV110" s="826" t="s">
        <v>128</v>
      </c>
      <c r="DW110" s="826"/>
      <c r="DX110" s="826"/>
      <c r="DY110" s="826"/>
      <c r="DZ110" s="827"/>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432</v>
      </c>
      <c r="AB111" s="913"/>
      <c r="AC111" s="913"/>
      <c r="AD111" s="913"/>
      <c r="AE111" s="914"/>
      <c r="AF111" s="915" t="s">
        <v>432</v>
      </c>
      <c r="AG111" s="913"/>
      <c r="AH111" s="913"/>
      <c r="AI111" s="913"/>
      <c r="AJ111" s="914"/>
      <c r="AK111" s="915" t="s">
        <v>391</v>
      </c>
      <c r="AL111" s="913"/>
      <c r="AM111" s="913"/>
      <c r="AN111" s="913"/>
      <c r="AO111" s="914"/>
      <c r="AP111" s="916" t="s">
        <v>432</v>
      </c>
      <c r="AQ111" s="917"/>
      <c r="AR111" s="917"/>
      <c r="AS111" s="917"/>
      <c r="AT111" s="918"/>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v>12727</v>
      </c>
      <c r="BR111" s="817"/>
      <c r="BS111" s="817"/>
      <c r="BT111" s="817"/>
      <c r="BU111" s="817"/>
      <c r="BV111" s="817">
        <v>9502</v>
      </c>
      <c r="BW111" s="817"/>
      <c r="BX111" s="817"/>
      <c r="BY111" s="817"/>
      <c r="BZ111" s="817"/>
      <c r="CA111" s="817">
        <v>6953</v>
      </c>
      <c r="CB111" s="817"/>
      <c r="CC111" s="817"/>
      <c r="CD111" s="817"/>
      <c r="CE111" s="817"/>
      <c r="CF111" s="872">
        <v>0.3</v>
      </c>
      <c r="CG111" s="873"/>
      <c r="CH111" s="873"/>
      <c r="CI111" s="873"/>
      <c r="CJ111" s="873"/>
      <c r="CK111" s="927"/>
      <c r="CL111" s="885"/>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432</v>
      </c>
      <c r="DH111" s="817"/>
      <c r="DI111" s="817"/>
      <c r="DJ111" s="817"/>
      <c r="DK111" s="817"/>
      <c r="DL111" s="817" t="s">
        <v>391</v>
      </c>
      <c r="DM111" s="817"/>
      <c r="DN111" s="817"/>
      <c r="DO111" s="817"/>
      <c r="DP111" s="817"/>
      <c r="DQ111" s="817" t="s">
        <v>432</v>
      </c>
      <c r="DR111" s="817"/>
      <c r="DS111" s="817"/>
      <c r="DT111" s="817"/>
      <c r="DU111" s="817"/>
      <c r="DV111" s="794" t="s">
        <v>432</v>
      </c>
      <c r="DW111" s="794"/>
      <c r="DX111" s="794"/>
      <c r="DY111" s="794"/>
      <c r="DZ111" s="795"/>
    </row>
    <row r="112" spans="1:131" s="230" customFormat="1" ht="26.25" customHeight="1" x14ac:dyDescent="0.15">
      <c r="A112" s="919" t="s">
        <v>436</v>
      </c>
      <c r="B112" s="920"/>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432</v>
      </c>
      <c r="AB112" s="780"/>
      <c r="AC112" s="780"/>
      <c r="AD112" s="780"/>
      <c r="AE112" s="781"/>
      <c r="AF112" s="782" t="s">
        <v>432</v>
      </c>
      <c r="AG112" s="780"/>
      <c r="AH112" s="780"/>
      <c r="AI112" s="780"/>
      <c r="AJ112" s="781"/>
      <c r="AK112" s="782" t="s">
        <v>438</v>
      </c>
      <c r="AL112" s="780"/>
      <c r="AM112" s="780"/>
      <c r="AN112" s="780"/>
      <c r="AO112" s="781"/>
      <c r="AP112" s="821" t="s">
        <v>128</v>
      </c>
      <c r="AQ112" s="822"/>
      <c r="AR112" s="822"/>
      <c r="AS112" s="822"/>
      <c r="AT112" s="823"/>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1630</v>
      </c>
      <c r="BR112" s="817"/>
      <c r="BS112" s="817"/>
      <c r="BT112" s="817"/>
      <c r="BU112" s="817"/>
      <c r="BV112" s="817">
        <v>1339</v>
      </c>
      <c r="BW112" s="817"/>
      <c r="BX112" s="817"/>
      <c r="BY112" s="817"/>
      <c r="BZ112" s="817"/>
      <c r="CA112" s="817">
        <v>2745</v>
      </c>
      <c r="CB112" s="817"/>
      <c r="CC112" s="817"/>
      <c r="CD112" s="817"/>
      <c r="CE112" s="817"/>
      <c r="CF112" s="872">
        <v>0.1</v>
      </c>
      <c r="CG112" s="873"/>
      <c r="CH112" s="873"/>
      <c r="CI112" s="873"/>
      <c r="CJ112" s="873"/>
      <c r="CK112" s="927"/>
      <c r="CL112" s="885"/>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432</v>
      </c>
      <c r="DH112" s="817"/>
      <c r="DI112" s="817"/>
      <c r="DJ112" s="817"/>
      <c r="DK112" s="817"/>
      <c r="DL112" s="817" t="s">
        <v>432</v>
      </c>
      <c r="DM112" s="817"/>
      <c r="DN112" s="817"/>
      <c r="DO112" s="817"/>
      <c r="DP112" s="817"/>
      <c r="DQ112" s="817" t="s">
        <v>432</v>
      </c>
      <c r="DR112" s="817"/>
      <c r="DS112" s="817"/>
      <c r="DT112" s="817"/>
      <c r="DU112" s="817"/>
      <c r="DV112" s="794" t="s">
        <v>432</v>
      </c>
      <c r="DW112" s="794"/>
      <c r="DX112" s="794"/>
      <c r="DY112" s="794"/>
      <c r="DZ112" s="795"/>
    </row>
    <row r="113" spans="1:130" s="230" customFormat="1" ht="26.25" customHeight="1" x14ac:dyDescent="0.15">
      <c r="A113" s="921"/>
      <c r="B113" s="922"/>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913</v>
      </c>
      <c r="AB113" s="913"/>
      <c r="AC113" s="913"/>
      <c r="AD113" s="913"/>
      <c r="AE113" s="914"/>
      <c r="AF113" s="915">
        <v>413</v>
      </c>
      <c r="AG113" s="913"/>
      <c r="AH113" s="913"/>
      <c r="AI113" s="913"/>
      <c r="AJ113" s="914"/>
      <c r="AK113" s="915">
        <v>371</v>
      </c>
      <c r="AL113" s="913"/>
      <c r="AM113" s="913"/>
      <c r="AN113" s="913"/>
      <c r="AO113" s="914"/>
      <c r="AP113" s="916">
        <v>0</v>
      </c>
      <c r="AQ113" s="917"/>
      <c r="AR113" s="917"/>
      <c r="AS113" s="917"/>
      <c r="AT113" s="918"/>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106105</v>
      </c>
      <c r="BR113" s="817"/>
      <c r="BS113" s="817"/>
      <c r="BT113" s="817"/>
      <c r="BU113" s="817"/>
      <c r="BV113" s="817">
        <v>109993</v>
      </c>
      <c r="BW113" s="817"/>
      <c r="BX113" s="817"/>
      <c r="BY113" s="817"/>
      <c r="BZ113" s="817"/>
      <c r="CA113" s="817">
        <v>99691</v>
      </c>
      <c r="CB113" s="817"/>
      <c r="CC113" s="817"/>
      <c r="CD113" s="817"/>
      <c r="CE113" s="817"/>
      <c r="CF113" s="872">
        <v>3.8</v>
      </c>
      <c r="CG113" s="873"/>
      <c r="CH113" s="873"/>
      <c r="CI113" s="873"/>
      <c r="CJ113" s="873"/>
      <c r="CK113" s="927"/>
      <c r="CL113" s="885"/>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432</v>
      </c>
      <c r="DM113" s="780"/>
      <c r="DN113" s="780"/>
      <c r="DO113" s="780"/>
      <c r="DP113" s="781"/>
      <c r="DQ113" s="782" t="s">
        <v>438</v>
      </c>
      <c r="DR113" s="780"/>
      <c r="DS113" s="780"/>
      <c r="DT113" s="780"/>
      <c r="DU113" s="781"/>
      <c r="DV113" s="821" t="s">
        <v>438</v>
      </c>
      <c r="DW113" s="822"/>
      <c r="DX113" s="822"/>
      <c r="DY113" s="822"/>
      <c r="DZ113" s="823"/>
    </row>
    <row r="114" spans="1:130" s="230" customFormat="1" ht="26.25" customHeight="1" x14ac:dyDescent="0.15">
      <c r="A114" s="921"/>
      <c r="B114" s="922"/>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9755</v>
      </c>
      <c r="AB114" s="780"/>
      <c r="AC114" s="780"/>
      <c r="AD114" s="780"/>
      <c r="AE114" s="781"/>
      <c r="AF114" s="782">
        <v>10230</v>
      </c>
      <c r="AG114" s="780"/>
      <c r="AH114" s="780"/>
      <c r="AI114" s="780"/>
      <c r="AJ114" s="781"/>
      <c r="AK114" s="782">
        <v>11745</v>
      </c>
      <c r="AL114" s="780"/>
      <c r="AM114" s="780"/>
      <c r="AN114" s="780"/>
      <c r="AO114" s="781"/>
      <c r="AP114" s="821">
        <v>0.4</v>
      </c>
      <c r="AQ114" s="822"/>
      <c r="AR114" s="822"/>
      <c r="AS114" s="822"/>
      <c r="AT114" s="823"/>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502056</v>
      </c>
      <c r="BR114" s="817"/>
      <c r="BS114" s="817"/>
      <c r="BT114" s="817"/>
      <c r="BU114" s="817"/>
      <c r="BV114" s="817">
        <v>507314</v>
      </c>
      <c r="BW114" s="817"/>
      <c r="BX114" s="817"/>
      <c r="BY114" s="817"/>
      <c r="BZ114" s="817"/>
      <c r="CA114" s="817">
        <v>512514</v>
      </c>
      <c r="CB114" s="817"/>
      <c r="CC114" s="817"/>
      <c r="CD114" s="817"/>
      <c r="CE114" s="817"/>
      <c r="CF114" s="872">
        <v>19.399999999999999</v>
      </c>
      <c r="CG114" s="873"/>
      <c r="CH114" s="873"/>
      <c r="CI114" s="873"/>
      <c r="CJ114" s="873"/>
      <c r="CK114" s="927"/>
      <c r="CL114" s="885"/>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432</v>
      </c>
      <c r="DH114" s="780"/>
      <c r="DI114" s="780"/>
      <c r="DJ114" s="780"/>
      <c r="DK114" s="781"/>
      <c r="DL114" s="782" t="s">
        <v>438</v>
      </c>
      <c r="DM114" s="780"/>
      <c r="DN114" s="780"/>
      <c r="DO114" s="780"/>
      <c r="DP114" s="781"/>
      <c r="DQ114" s="782" t="s">
        <v>438</v>
      </c>
      <c r="DR114" s="780"/>
      <c r="DS114" s="780"/>
      <c r="DT114" s="780"/>
      <c r="DU114" s="781"/>
      <c r="DV114" s="821" t="s">
        <v>128</v>
      </c>
      <c r="DW114" s="822"/>
      <c r="DX114" s="822"/>
      <c r="DY114" s="822"/>
      <c r="DZ114" s="823"/>
    </row>
    <row r="115" spans="1:130" s="230" customFormat="1" ht="26.25" customHeight="1" x14ac:dyDescent="0.15">
      <c r="A115" s="921"/>
      <c r="B115" s="922"/>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4070</v>
      </c>
      <c r="AB115" s="913"/>
      <c r="AC115" s="913"/>
      <c r="AD115" s="913"/>
      <c r="AE115" s="914"/>
      <c r="AF115" s="915">
        <v>3460</v>
      </c>
      <c r="AG115" s="913"/>
      <c r="AH115" s="913"/>
      <c r="AI115" s="913"/>
      <c r="AJ115" s="914"/>
      <c r="AK115" s="915">
        <v>2725</v>
      </c>
      <c r="AL115" s="913"/>
      <c r="AM115" s="913"/>
      <c r="AN115" s="913"/>
      <c r="AO115" s="914"/>
      <c r="AP115" s="916">
        <v>0.1</v>
      </c>
      <c r="AQ115" s="917"/>
      <c r="AR115" s="917"/>
      <c r="AS115" s="917"/>
      <c r="AT115" s="918"/>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432</v>
      </c>
      <c r="BR115" s="817"/>
      <c r="BS115" s="817"/>
      <c r="BT115" s="817"/>
      <c r="BU115" s="817"/>
      <c r="BV115" s="817" t="s">
        <v>438</v>
      </c>
      <c r="BW115" s="817"/>
      <c r="BX115" s="817"/>
      <c r="BY115" s="817"/>
      <c r="BZ115" s="817"/>
      <c r="CA115" s="817" t="s">
        <v>128</v>
      </c>
      <c r="CB115" s="817"/>
      <c r="CC115" s="817"/>
      <c r="CD115" s="817"/>
      <c r="CE115" s="817"/>
      <c r="CF115" s="872" t="s">
        <v>432</v>
      </c>
      <c r="CG115" s="873"/>
      <c r="CH115" s="873"/>
      <c r="CI115" s="873"/>
      <c r="CJ115" s="873"/>
      <c r="CK115" s="927"/>
      <c r="CL115" s="885"/>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432</v>
      </c>
      <c r="DM115" s="780"/>
      <c r="DN115" s="780"/>
      <c r="DO115" s="780"/>
      <c r="DP115" s="781"/>
      <c r="DQ115" s="782" t="s">
        <v>438</v>
      </c>
      <c r="DR115" s="780"/>
      <c r="DS115" s="780"/>
      <c r="DT115" s="780"/>
      <c r="DU115" s="781"/>
      <c r="DV115" s="821" t="s">
        <v>438</v>
      </c>
      <c r="DW115" s="822"/>
      <c r="DX115" s="822"/>
      <c r="DY115" s="822"/>
      <c r="DZ115" s="823"/>
    </row>
    <row r="116" spans="1:130" s="230" customFormat="1" ht="26.25" customHeight="1" x14ac:dyDescent="0.15">
      <c r="A116" s="923"/>
      <c r="B116" s="924"/>
      <c r="C116" s="819" t="s">
        <v>450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432</v>
      </c>
      <c r="AB116" s="780"/>
      <c r="AC116" s="780"/>
      <c r="AD116" s="780"/>
      <c r="AE116" s="781"/>
      <c r="AF116" s="782" t="s">
        <v>438</v>
      </c>
      <c r="AG116" s="780"/>
      <c r="AH116" s="780"/>
      <c r="AI116" s="780"/>
      <c r="AJ116" s="781"/>
      <c r="AK116" s="782" t="s">
        <v>128</v>
      </c>
      <c r="AL116" s="780"/>
      <c r="AM116" s="780"/>
      <c r="AN116" s="780"/>
      <c r="AO116" s="781"/>
      <c r="AP116" s="821" t="s">
        <v>391</v>
      </c>
      <c r="AQ116" s="822"/>
      <c r="AR116" s="822"/>
      <c r="AS116" s="822"/>
      <c r="AT116" s="823"/>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432</v>
      </c>
      <c r="BR116" s="817"/>
      <c r="BS116" s="817"/>
      <c r="BT116" s="817"/>
      <c r="BU116" s="817"/>
      <c r="BV116" s="817" t="s">
        <v>432</v>
      </c>
      <c r="BW116" s="817"/>
      <c r="BX116" s="817"/>
      <c r="BY116" s="817"/>
      <c r="BZ116" s="817"/>
      <c r="CA116" s="817" t="s">
        <v>432</v>
      </c>
      <c r="CB116" s="817"/>
      <c r="CC116" s="817"/>
      <c r="CD116" s="817"/>
      <c r="CE116" s="817"/>
      <c r="CF116" s="872" t="s">
        <v>432</v>
      </c>
      <c r="CG116" s="873"/>
      <c r="CH116" s="873"/>
      <c r="CI116" s="873"/>
      <c r="CJ116" s="873"/>
      <c r="CK116" s="927"/>
      <c r="CL116" s="885"/>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438</v>
      </c>
      <c r="DR116" s="780"/>
      <c r="DS116" s="780"/>
      <c r="DT116" s="780"/>
      <c r="DU116" s="781"/>
      <c r="DV116" s="821" t="s">
        <v>432</v>
      </c>
      <c r="DW116" s="822"/>
      <c r="DX116" s="822"/>
      <c r="DY116" s="822"/>
      <c r="DZ116" s="823"/>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453</v>
      </c>
      <c r="Z117" s="897"/>
      <c r="AA117" s="902">
        <v>614298</v>
      </c>
      <c r="AB117" s="903"/>
      <c r="AC117" s="903"/>
      <c r="AD117" s="903"/>
      <c r="AE117" s="904"/>
      <c r="AF117" s="905">
        <v>585295</v>
      </c>
      <c r="AG117" s="903"/>
      <c r="AH117" s="903"/>
      <c r="AI117" s="903"/>
      <c r="AJ117" s="904"/>
      <c r="AK117" s="905">
        <v>526542</v>
      </c>
      <c r="AL117" s="903"/>
      <c r="AM117" s="903"/>
      <c r="AN117" s="903"/>
      <c r="AO117" s="904"/>
      <c r="AP117" s="906"/>
      <c r="AQ117" s="907"/>
      <c r="AR117" s="907"/>
      <c r="AS117" s="907"/>
      <c r="AT117" s="908"/>
      <c r="AU117" s="932"/>
      <c r="AV117" s="933"/>
      <c r="AW117" s="933"/>
      <c r="AX117" s="933"/>
      <c r="AY117" s="933"/>
      <c r="AZ117" s="860" t="s">
        <v>454</v>
      </c>
      <c r="BA117" s="861"/>
      <c r="BB117" s="861"/>
      <c r="BC117" s="861"/>
      <c r="BD117" s="861"/>
      <c r="BE117" s="861"/>
      <c r="BF117" s="861"/>
      <c r="BG117" s="861"/>
      <c r="BH117" s="861"/>
      <c r="BI117" s="861"/>
      <c r="BJ117" s="861"/>
      <c r="BK117" s="861"/>
      <c r="BL117" s="861"/>
      <c r="BM117" s="861"/>
      <c r="BN117" s="861"/>
      <c r="BO117" s="861"/>
      <c r="BP117" s="862"/>
      <c r="BQ117" s="816" t="s">
        <v>432</v>
      </c>
      <c r="BR117" s="817"/>
      <c r="BS117" s="817"/>
      <c r="BT117" s="817"/>
      <c r="BU117" s="817"/>
      <c r="BV117" s="817" t="s">
        <v>432</v>
      </c>
      <c r="BW117" s="817"/>
      <c r="BX117" s="817"/>
      <c r="BY117" s="817"/>
      <c r="BZ117" s="817"/>
      <c r="CA117" s="817" t="s">
        <v>432</v>
      </c>
      <c r="CB117" s="817"/>
      <c r="CC117" s="817"/>
      <c r="CD117" s="817"/>
      <c r="CE117" s="817"/>
      <c r="CF117" s="872" t="s">
        <v>432</v>
      </c>
      <c r="CG117" s="873"/>
      <c r="CH117" s="873"/>
      <c r="CI117" s="873"/>
      <c r="CJ117" s="873"/>
      <c r="CK117" s="927"/>
      <c r="CL117" s="885"/>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432</v>
      </c>
      <c r="DM117" s="780"/>
      <c r="DN117" s="780"/>
      <c r="DO117" s="780"/>
      <c r="DP117" s="781"/>
      <c r="DQ117" s="782" t="s">
        <v>432</v>
      </c>
      <c r="DR117" s="780"/>
      <c r="DS117" s="780"/>
      <c r="DT117" s="780"/>
      <c r="DU117" s="781"/>
      <c r="DV117" s="821" t="s">
        <v>432</v>
      </c>
      <c r="DW117" s="822"/>
      <c r="DX117" s="822"/>
      <c r="DY117" s="822"/>
      <c r="DZ117" s="823"/>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18" t="s">
        <v>456</v>
      </c>
      <c r="BA118" s="819"/>
      <c r="BB118" s="819"/>
      <c r="BC118" s="819"/>
      <c r="BD118" s="819"/>
      <c r="BE118" s="819"/>
      <c r="BF118" s="819"/>
      <c r="BG118" s="819"/>
      <c r="BH118" s="819"/>
      <c r="BI118" s="819"/>
      <c r="BJ118" s="819"/>
      <c r="BK118" s="819"/>
      <c r="BL118" s="819"/>
      <c r="BM118" s="819"/>
      <c r="BN118" s="819"/>
      <c r="BO118" s="819"/>
      <c r="BP118" s="820"/>
      <c r="BQ118" s="856" t="s">
        <v>128</v>
      </c>
      <c r="BR118" s="857"/>
      <c r="BS118" s="857"/>
      <c r="BT118" s="857"/>
      <c r="BU118" s="857"/>
      <c r="BV118" s="857" t="s">
        <v>128</v>
      </c>
      <c r="BW118" s="857"/>
      <c r="BX118" s="857"/>
      <c r="BY118" s="857"/>
      <c r="BZ118" s="857"/>
      <c r="CA118" s="857" t="s">
        <v>128</v>
      </c>
      <c r="CB118" s="857"/>
      <c r="CC118" s="857"/>
      <c r="CD118" s="857"/>
      <c r="CE118" s="857"/>
      <c r="CF118" s="872" t="s">
        <v>128</v>
      </c>
      <c r="CG118" s="873"/>
      <c r="CH118" s="873"/>
      <c r="CI118" s="873"/>
      <c r="CJ118" s="873"/>
      <c r="CK118" s="927"/>
      <c r="CL118" s="885"/>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1" t="s">
        <v>432</v>
      </c>
      <c r="DW118" s="822"/>
      <c r="DX118" s="822"/>
      <c r="DY118" s="822"/>
      <c r="DZ118" s="823"/>
    </row>
    <row r="119" spans="1:130" s="230" customFormat="1" ht="26.25" customHeight="1" x14ac:dyDescent="0.15">
      <c r="A119" s="882" t="s">
        <v>430</v>
      </c>
      <c r="B119" s="883"/>
      <c r="C119" s="84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54" t="s">
        <v>458</v>
      </c>
      <c r="BP119" s="855"/>
      <c r="BQ119" s="856">
        <v>6150014</v>
      </c>
      <c r="BR119" s="857"/>
      <c r="BS119" s="857"/>
      <c r="BT119" s="857"/>
      <c r="BU119" s="857"/>
      <c r="BV119" s="857">
        <v>5997773</v>
      </c>
      <c r="BW119" s="857"/>
      <c r="BX119" s="857"/>
      <c r="BY119" s="857"/>
      <c r="BZ119" s="857"/>
      <c r="CA119" s="857">
        <v>5911322</v>
      </c>
      <c r="CB119" s="857"/>
      <c r="CC119" s="857"/>
      <c r="CD119" s="857"/>
      <c r="CE119" s="857"/>
      <c r="CF119" s="748"/>
      <c r="CG119" s="749"/>
      <c r="CH119" s="749"/>
      <c r="CI119" s="749"/>
      <c r="CJ119" s="853"/>
      <c r="CK119" s="928"/>
      <c r="CL119" s="887"/>
      <c r="CM119" s="818" t="s">
        <v>459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12727</v>
      </c>
      <c r="DH119" s="764"/>
      <c r="DI119" s="764"/>
      <c r="DJ119" s="764"/>
      <c r="DK119" s="765"/>
      <c r="DL119" s="766">
        <v>9502</v>
      </c>
      <c r="DM119" s="764"/>
      <c r="DN119" s="764"/>
      <c r="DO119" s="764"/>
      <c r="DP119" s="765"/>
      <c r="DQ119" s="766">
        <v>6953</v>
      </c>
      <c r="DR119" s="764"/>
      <c r="DS119" s="764"/>
      <c r="DT119" s="764"/>
      <c r="DU119" s="765"/>
      <c r="DV119" s="828">
        <v>0.3</v>
      </c>
      <c r="DW119" s="829"/>
      <c r="DX119" s="829"/>
      <c r="DY119" s="829"/>
      <c r="DZ119" s="830"/>
    </row>
    <row r="120" spans="1:130" s="230" customFormat="1" ht="26.25" customHeight="1" x14ac:dyDescent="0.15">
      <c r="A120" s="884"/>
      <c r="B120" s="885"/>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1" t="s">
        <v>128</v>
      </c>
      <c r="AQ120" s="822"/>
      <c r="AR120" s="822"/>
      <c r="AS120" s="822"/>
      <c r="AT120" s="823"/>
      <c r="AU120" s="874" t="s">
        <v>460</v>
      </c>
      <c r="AV120" s="875"/>
      <c r="AW120" s="875"/>
      <c r="AX120" s="875"/>
      <c r="AY120" s="876"/>
      <c r="AZ120" s="840" t="s">
        <v>461</v>
      </c>
      <c r="BA120" s="808"/>
      <c r="BB120" s="808"/>
      <c r="BC120" s="808"/>
      <c r="BD120" s="808"/>
      <c r="BE120" s="808"/>
      <c r="BF120" s="808"/>
      <c r="BG120" s="808"/>
      <c r="BH120" s="808"/>
      <c r="BI120" s="808"/>
      <c r="BJ120" s="808"/>
      <c r="BK120" s="808"/>
      <c r="BL120" s="808"/>
      <c r="BM120" s="808"/>
      <c r="BN120" s="808"/>
      <c r="BO120" s="808"/>
      <c r="BP120" s="809"/>
      <c r="BQ120" s="841">
        <v>1600662</v>
      </c>
      <c r="BR120" s="825"/>
      <c r="BS120" s="825"/>
      <c r="BT120" s="825"/>
      <c r="BU120" s="825"/>
      <c r="BV120" s="825">
        <v>1802137</v>
      </c>
      <c r="BW120" s="825"/>
      <c r="BX120" s="825"/>
      <c r="BY120" s="825"/>
      <c r="BZ120" s="825"/>
      <c r="CA120" s="825">
        <v>2067872</v>
      </c>
      <c r="CB120" s="825"/>
      <c r="CC120" s="825"/>
      <c r="CD120" s="825"/>
      <c r="CE120" s="825"/>
      <c r="CF120" s="863">
        <v>78.3</v>
      </c>
      <c r="CG120" s="864"/>
      <c r="CH120" s="864"/>
      <c r="CI120" s="864"/>
      <c r="CJ120" s="864"/>
      <c r="CK120" s="865" t="s">
        <v>462</v>
      </c>
      <c r="CL120" s="832"/>
      <c r="CM120" s="832"/>
      <c r="CN120" s="832"/>
      <c r="CO120" s="833"/>
      <c r="CP120" s="869" t="s">
        <v>463</v>
      </c>
      <c r="CQ120" s="870"/>
      <c r="CR120" s="870"/>
      <c r="CS120" s="870"/>
      <c r="CT120" s="870"/>
      <c r="CU120" s="870"/>
      <c r="CV120" s="870"/>
      <c r="CW120" s="870"/>
      <c r="CX120" s="870"/>
      <c r="CY120" s="870"/>
      <c r="CZ120" s="870"/>
      <c r="DA120" s="870"/>
      <c r="DB120" s="870"/>
      <c r="DC120" s="870"/>
      <c r="DD120" s="870"/>
      <c r="DE120" s="870"/>
      <c r="DF120" s="871"/>
      <c r="DG120" s="841" t="s">
        <v>128</v>
      </c>
      <c r="DH120" s="825"/>
      <c r="DI120" s="825"/>
      <c r="DJ120" s="825"/>
      <c r="DK120" s="825"/>
      <c r="DL120" s="825" t="s">
        <v>391</v>
      </c>
      <c r="DM120" s="825"/>
      <c r="DN120" s="825"/>
      <c r="DO120" s="825"/>
      <c r="DP120" s="825"/>
      <c r="DQ120" s="825">
        <v>1471</v>
      </c>
      <c r="DR120" s="825"/>
      <c r="DS120" s="825"/>
      <c r="DT120" s="825"/>
      <c r="DU120" s="825"/>
      <c r="DV120" s="826">
        <v>0.1</v>
      </c>
      <c r="DW120" s="826"/>
      <c r="DX120" s="826"/>
      <c r="DY120" s="826"/>
      <c r="DZ120" s="827"/>
    </row>
    <row r="121" spans="1:130" s="230" customFormat="1" ht="26.25" customHeight="1" x14ac:dyDescent="0.15">
      <c r="A121" s="884"/>
      <c r="B121" s="885"/>
      <c r="C121" s="860" t="s">
        <v>464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128</v>
      </c>
      <c r="AB121" s="780"/>
      <c r="AC121" s="780"/>
      <c r="AD121" s="780"/>
      <c r="AE121" s="781"/>
      <c r="AF121" s="782" t="s">
        <v>391</v>
      </c>
      <c r="AG121" s="780"/>
      <c r="AH121" s="780"/>
      <c r="AI121" s="780"/>
      <c r="AJ121" s="781"/>
      <c r="AK121" s="782" t="s">
        <v>128</v>
      </c>
      <c r="AL121" s="780"/>
      <c r="AM121" s="780"/>
      <c r="AN121" s="780"/>
      <c r="AO121" s="781"/>
      <c r="AP121" s="821" t="s">
        <v>128</v>
      </c>
      <c r="AQ121" s="822"/>
      <c r="AR121" s="822"/>
      <c r="AS121" s="822"/>
      <c r="AT121" s="823"/>
      <c r="AU121" s="877"/>
      <c r="AV121" s="878"/>
      <c r="AW121" s="878"/>
      <c r="AX121" s="878"/>
      <c r="AY121" s="879"/>
      <c r="AZ121" s="815" t="s">
        <v>465</v>
      </c>
      <c r="BA121" s="752"/>
      <c r="BB121" s="752"/>
      <c r="BC121" s="752"/>
      <c r="BD121" s="752"/>
      <c r="BE121" s="752"/>
      <c r="BF121" s="752"/>
      <c r="BG121" s="752"/>
      <c r="BH121" s="752"/>
      <c r="BI121" s="752"/>
      <c r="BJ121" s="752"/>
      <c r="BK121" s="752"/>
      <c r="BL121" s="752"/>
      <c r="BM121" s="752"/>
      <c r="BN121" s="752"/>
      <c r="BO121" s="752"/>
      <c r="BP121" s="753"/>
      <c r="BQ121" s="816" t="s">
        <v>128</v>
      </c>
      <c r="BR121" s="817"/>
      <c r="BS121" s="817"/>
      <c r="BT121" s="817"/>
      <c r="BU121" s="817"/>
      <c r="BV121" s="817" t="s">
        <v>391</v>
      </c>
      <c r="BW121" s="817"/>
      <c r="BX121" s="817"/>
      <c r="BY121" s="817"/>
      <c r="BZ121" s="817"/>
      <c r="CA121" s="817" t="s">
        <v>391</v>
      </c>
      <c r="CB121" s="817"/>
      <c r="CC121" s="817"/>
      <c r="CD121" s="817"/>
      <c r="CE121" s="817"/>
      <c r="CF121" s="872" t="s">
        <v>128</v>
      </c>
      <c r="CG121" s="873"/>
      <c r="CH121" s="873"/>
      <c r="CI121" s="873"/>
      <c r="CJ121" s="873"/>
      <c r="CK121" s="866"/>
      <c r="CL121" s="835"/>
      <c r="CM121" s="835"/>
      <c r="CN121" s="835"/>
      <c r="CO121" s="836"/>
      <c r="CP121" s="844" t="s">
        <v>466</v>
      </c>
      <c r="CQ121" s="845"/>
      <c r="CR121" s="845"/>
      <c r="CS121" s="845"/>
      <c r="CT121" s="845"/>
      <c r="CU121" s="845"/>
      <c r="CV121" s="845"/>
      <c r="CW121" s="845"/>
      <c r="CX121" s="845"/>
      <c r="CY121" s="845"/>
      <c r="CZ121" s="845"/>
      <c r="DA121" s="845"/>
      <c r="DB121" s="845"/>
      <c r="DC121" s="845"/>
      <c r="DD121" s="845"/>
      <c r="DE121" s="845"/>
      <c r="DF121" s="846"/>
      <c r="DG121" s="816">
        <v>1630</v>
      </c>
      <c r="DH121" s="817"/>
      <c r="DI121" s="817"/>
      <c r="DJ121" s="817"/>
      <c r="DK121" s="817"/>
      <c r="DL121" s="817">
        <v>1339</v>
      </c>
      <c r="DM121" s="817"/>
      <c r="DN121" s="817"/>
      <c r="DO121" s="817"/>
      <c r="DP121" s="817"/>
      <c r="DQ121" s="817">
        <v>1274</v>
      </c>
      <c r="DR121" s="817"/>
      <c r="DS121" s="817"/>
      <c r="DT121" s="817"/>
      <c r="DU121" s="817"/>
      <c r="DV121" s="794">
        <v>0</v>
      </c>
      <c r="DW121" s="794"/>
      <c r="DX121" s="794"/>
      <c r="DY121" s="794"/>
      <c r="DZ121" s="795"/>
    </row>
    <row r="122" spans="1:130" s="230" customFormat="1" ht="26.25" customHeight="1" x14ac:dyDescent="0.15">
      <c r="A122" s="884"/>
      <c r="B122" s="885"/>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391</v>
      </c>
      <c r="AL122" s="780"/>
      <c r="AM122" s="780"/>
      <c r="AN122" s="780"/>
      <c r="AO122" s="781"/>
      <c r="AP122" s="821" t="s">
        <v>391</v>
      </c>
      <c r="AQ122" s="822"/>
      <c r="AR122" s="822"/>
      <c r="AS122" s="822"/>
      <c r="AT122" s="823"/>
      <c r="AU122" s="877"/>
      <c r="AV122" s="878"/>
      <c r="AW122" s="878"/>
      <c r="AX122" s="878"/>
      <c r="AY122" s="879"/>
      <c r="AZ122" s="818" t="s">
        <v>467</v>
      </c>
      <c r="BA122" s="819"/>
      <c r="BB122" s="819"/>
      <c r="BC122" s="819"/>
      <c r="BD122" s="819"/>
      <c r="BE122" s="819"/>
      <c r="BF122" s="819"/>
      <c r="BG122" s="819"/>
      <c r="BH122" s="819"/>
      <c r="BI122" s="819"/>
      <c r="BJ122" s="819"/>
      <c r="BK122" s="819"/>
      <c r="BL122" s="819"/>
      <c r="BM122" s="819"/>
      <c r="BN122" s="819"/>
      <c r="BO122" s="819"/>
      <c r="BP122" s="820"/>
      <c r="BQ122" s="856">
        <v>3795541</v>
      </c>
      <c r="BR122" s="857"/>
      <c r="BS122" s="857"/>
      <c r="BT122" s="857"/>
      <c r="BU122" s="857"/>
      <c r="BV122" s="857">
        <v>3739147</v>
      </c>
      <c r="BW122" s="857"/>
      <c r="BX122" s="857"/>
      <c r="BY122" s="857"/>
      <c r="BZ122" s="857"/>
      <c r="CA122" s="857">
        <v>3599604</v>
      </c>
      <c r="CB122" s="857"/>
      <c r="CC122" s="857"/>
      <c r="CD122" s="857"/>
      <c r="CE122" s="857"/>
      <c r="CF122" s="858">
        <v>136.4</v>
      </c>
      <c r="CG122" s="859"/>
      <c r="CH122" s="859"/>
      <c r="CI122" s="859"/>
      <c r="CJ122" s="859"/>
      <c r="CK122" s="866"/>
      <c r="CL122" s="835"/>
      <c r="CM122" s="835"/>
      <c r="CN122" s="835"/>
      <c r="CO122" s="836"/>
      <c r="CP122" s="844" t="s">
        <v>468</v>
      </c>
      <c r="CQ122" s="845"/>
      <c r="CR122" s="845"/>
      <c r="CS122" s="845"/>
      <c r="CT122" s="845"/>
      <c r="CU122" s="845"/>
      <c r="CV122" s="845"/>
      <c r="CW122" s="845"/>
      <c r="CX122" s="845"/>
      <c r="CY122" s="845"/>
      <c r="CZ122" s="845"/>
      <c r="DA122" s="845"/>
      <c r="DB122" s="845"/>
      <c r="DC122" s="845"/>
      <c r="DD122" s="845"/>
      <c r="DE122" s="845"/>
      <c r="DF122" s="846"/>
      <c r="DG122" s="816" t="s">
        <v>391</v>
      </c>
      <c r="DH122" s="817"/>
      <c r="DI122" s="817"/>
      <c r="DJ122" s="817"/>
      <c r="DK122" s="817"/>
      <c r="DL122" s="817" t="s">
        <v>469</v>
      </c>
      <c r="DM122" s="817"/>
      <c r="DN122" s="817"/>
      <c r="DO122" s="817"/>
      <c r="DP122" s="817"/>
      <c r="DQ122" s="817" t="s">
        <v>128</v>
      </c>
      <c r="DR122" s="817"/>
      <c r="DS122" s="817"/>
      <c r="DT122" s="817"/>
      <c r="DU122" s="817"/>
      <c r="DV122" s="794" t="s">
        <v>128</v>
      </c>
      <c r="DW122" s="794"/>
      <c r="DX122" s="794"/>
      <c r="DY122" s="794"/>
      <c r="DZ122" s="795"/>
    </row>
    <row r="123" spans="1:130" s="230" customFormat="1" ht="26.25" customHeight="1" x14ac:dyDescent="0.15">
      <c r="A123" s="884"/>
      <c r="B123" s="885"/>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391</v>
      </c>
      <c r="AL123" s="780"/>
      <c r="AM123" s="780"/>
      <c r="AN123" s="780"/>
      <c r="AO123" s="781"/>
      <c r="AP123" s="821" t="s">
        <v>128</v>
      </c>
      <c r="AQ123" s="822"/>
      <c r="AR123" s="822"/>
      <c r="AS123" s="822"/>
      <c r="AT123" s="823"/>
      <c r="AU123" s="880"/>
      <c r="AV123" s="881"/>
      <c r="AW123" s="881"/>
      <c r="AX123" s="881"/>
      <c r="AY123" s="881"/>
      <c r="AZ123" s="251" t="s">
        <v>186</v>
      </c>
      <c r="BA123" s="251"/>
      <c r="BB123" s="251"/>
      <c r="BC123" s="251"/>
      <c r="BD123" s="251"/>
      <c r="BE123" s="251"/>
      <c r="BF123" s="251"/>
      <c r="BG123" s="251"/>
      <c r="BH123" s="251"/>
      <c r="BI123" s="251"/>
      <c r="BJ123" s="251"/>
      <c r="BK123" s="251"/>
      <c r="BL123" s="251"/>
      <c r="BM123" s="251"/>
      <c r="BN123" s="251"/>
      <c r="BO123" s="854" t="s">
        <v>470</v>
      </c>
      <c r="BP123" s="855"/>
      <c r="BQ123" s="851">
        <v>5396203</v>
      </c>
      <c r="BR123" s="852"/>
      <c r="BS123" s="852"/>
      <c r="BT123" s="852"/>
      <c r="BU123" s="852"/>
      <c r="BV123" s="852">
        <v>5541284</v>
      </c>
      <c r="BW123" s="852"/>
      <c r="BX123" s="852"/>
      <c r="BY123" s="852"/>
      <c r="BZ123" s="852"/>
      <c r="CA123" s="852">
        <v>5667476</v>
      </c>
      <c r="CB123" s="852"/>
      <c r="CC123" s="852"/>
      <c r="CD123" s="852"/>
      <c r="CE123" s="852"/>
      <c r="CF123" s="748"/>
      <c r="CG123" s="749"/>
      <c r="CH123" s="749"/>
      <c r="CI123" s="749"/>
      <c r="CJ123" s="853"/>
      <c r="CK123" s="866"/>
      <c r="CL123" s="835"/>
      <c r="CM123" s="835"/>
      <c r="CN123" s="835"/>
      <c r="CO123" s="836"/>
      <c r="CP123" s="844" t="s">
        <v>404</v>
      </c>
      <c r="CQ123" s="845"/>
      <c r="CR123" s="845"/>
      <c r="CS123" s="845"/>
      <c r="CT123" s="845"/>
      <c r="CU123" s="845"/>
      <c r="CV123" s="845"/>
      <c r="CW123" s="845"/>
      <c r="CX123" s="845"/>
      <c r="CY123" s="845"/>
      <c r="CZ123" s="845"/>
      <c r="DA123" s="845"/>
      <c r="DB123" s="845"/>
      <c r="DC123" s="845"/>
      <c r="DD123" s="845"/>
      <c r="DE123" s="845"/>
      <c r="DF123" s="846"/>
      <c r="DG123" s="779" t="s">
        <v>391</v>
      </c>
      <c r="DH123" s="780"/>
      <c r="DI123" s="780"/>
      <c r="DJ123" s="780"/>
      <c r="DK123" s="781"/>
      <c r="DL123" s="782" t="s">
        <v>391</v>
      </c>
      <c r="DM123" s="780"/>
      <c r="DN123" s="780"/>
      <c r="DO123" s="780"/>
      <c r="DP123" s="781"/>
      <c r="DQ123" s="782" t="s">
        <v>391</v>
      </c>
      <c r="DR123" s="780"/>
      <c r="DS123" s="780"/>
      <c r="DT123" s="780"/>
      <c r="DU123" s="781"/>
      <c r="DV123" s="821" t="s">
        <v>128</v>
      </c>
      <c r="DW123" s="822"/>
      <c r="DX123" s="822"/>
      <c r="DY123" s="822"/>
      <c r="DZ123" s="823"/>
    </row>
    <row r="124" spans="1:130" s="230" customFormat="1" ht="26.25" customHeight="1" thickBot="1" x14ac:dyDescent="0.2">
      <c r="A124" s="884"/>
      <c r="B124" s="885"/>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391</v>
      </c>
      <c r="AG124" s="780"/>
      <c r="AH124" s="780"/>
      <c r="AI124" s="780"/>
      <c r="AJ124" s="781"/>
      <c r="AK124" s="782" t="s">
        <v>128</v>
      </c>
      <c r="AL124" s="780"/>
      <c r="AM124" s="780"/>
      <c r="AN124" s="780"/>
      <c r="AO124" s="781"/>
      <c r="AP124" s="821" t="s">
        <v>391</v>
      </c>
      <c r="AQ124" s="822"/>
      <c r="AR124" s="822"/>
      <c r="AS124" s="822"/>
      <c r="AT124" s="823"/>
      <c r="AU124" s="847" t="s">
        <v>471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30.3</v>
      </c>
      <c r="BR124" s="842"/>
      <c r="BS124" s="842"/>
      <c r="BT124" s="842"/>
      <c r="BU124" s="842"/>
      <c r="BV124" s="842">
        <v>16.8</v>
      </c>
      <c r="BW124" s="842"/>
      <c r="BX124" s="842"/>
      <c r="BY124" s="842"/>
      <c r="BZ124" s="842"/>
      <c r="CA124" s="842">
        <v>9.1999999999999993</v>
      </c>
      <c r="CB124" s="842"/>
      <c r="CC124" s="842"/>
      <c r="CD124" s="842"/>
      <c r="CE124" s="842"/>
      <c r="CF124" s="726"/>
      <c r="CG124" s="727"/>
      <c r="CH124" s="727"/>
      <c r="CI124" s="727"/>
      <c r="CJ124" s="843"/>
      <c r="CK124" s="867"/>
      <c r="CL124" s="867"/>
      <c r="CM124" s="867"/>
      <c r="CN124" s="867"/>
      <c r="CO124" s="868"/>
      <c r="CP124" s="844" t="s">
        <v>472</v>
      </c>
      <c r="CQ124" s="845"/>
      <c r="CR124" s="845"/>
      <c r="CS124" s="845"/>
      <c r="CT124" s="845"/>
      <c r="CU124" s="845"/>
      <c r="CV124" s="845"/>
      <c r="CW124" s="845"/>
      <c r="CX124" s="845"/>
      <c r="CY124" s="845"/>
      <c r="CZ124" s="845"/>
      <c r="DA124" s="845"/>
      <c r="DB124" s="845"/>
      <c r="DC124" s="845"/>
      <c r="DD124" s="845"/>
      <c r="DE124" s="845"/>
      <c r="DF124" s="846"/>
      <c r="DG124" s="763" t="s">
        <v>391</v>
      </c>
      <c r="DH124" s="764"/>
      <c r="DI124" s="764"/>
      <c r="DJ124" s="764"/>
      <c r="DK124" s="765"/>
      <c r="DL124" s="766" t="s">
        <v>128</v>
      </c>
      <c r="DM124" s="764"/>
      <c r="DN124" s="764"/>
      <c r="DO124" s="764"/>
      <c r="DP124" s="765"/>
      <c r="DQ124" s="766" t="s">
        <v>128</v>
      </c>
      <c r="DR124" s="764"/>
      <c r="DS124" s="764"/>
      <c r="DT124" s="764"/>
      <c r="DU124" s="765"/>
      <c r="DV124" s="828" t="s">
        <v>128</v>
      </c>
      <c r="DW124" s="829"/>
      <c r="DX124" s="829"/>
      <c r="DY124" s="829"/>
      <c r="DZ124" s="830"/>
    </row>
    <row r="125" spans="1:130" s="230" customFormat="1" ht="26.25" customHeight="1" x14ac:dyDescent="0.15">
      <c r="A125" s="884"/>
      <c r="B125" s="885"/>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391</v>
      </c>
      <c r="AG125" s="780"/>
      <c r="AH125" s="780"/>
      <c r="AI125" s="780"/>
      <c r="AJ125" s="781"/>
      <c r="AK125" s="782" t="s">
        <v>128</v>
      </c>
      <c r="AL125" s="780"/>
      <c r="AM125" s="780"/>
      <c r="AN125" s="780"/>
      <c r="AO125" s="781"/>
      <c r="AP125" s="821" t="s">
        <v>128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473</v>
      </c>
      <c r="CL125" s="832"/>
      <c r="CM125" s="832"/>
      <c r="CN125" s="832"/>
      <c r="CO125" s="833"/>
      <c r="CP125" s="840" t="s">
        <v>474</v>
      </c>
      <c r="CQ125" s="808"/>
      <c r="CR125" s="808"/>
      <c r="CS125" s="808"/>
      <c r="CT125" s="808"/>
      <c r="CU125" s="808"/>
      <c r="CV125" s="808"/>
      <c r="CW125" s="808"/>
      <c r="CX125" s="808"/>
      <c r="CY125" s="808"/>
      <c r="CZ125" s="808"/>
      <c r="DA125" s="808"/>
      <c r="DB125" s="808"/>
      <c r="DC125" s="808"/>
      <c r="DD125" s="808"/>
      <c r="DE125" s="808"/>
      <c r="DF125" s="809"/>
      <c r="DG125" s="841" t="s">
        <v>128</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30" customFormat="1" ht="26.25" customHeight="1" thickBot="1" x14ac:dyDescent="0.2">
      <c r="A126" s="884"/>
      <c r="B126" s="885"/>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391</v>
      </c>
      <c r="AG126" s="780"/>
      <c r="AH126" s="780"/>
      <c r="AI126" s="780"/>
      <c r="AJ126" s="781"/>
      <c r="AK126" s="782" t="s">
        <v>128</v>
      </c>
      <c r="AL126" s="780"/>
      <c r="AM126" s="780"/>
      <c r="AN126" s="780"/>
      <c r="AO126" s="781"/>
      <c r="AP126" s="821" t="s">
        <v>128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475</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x14ac:dyDescent="0.15">
      <c r="A127" s="886"/>
      <c r="B127" s="887"/>
      <c r="C127" s="818" t="s">
        <v>476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4070</v>
      </c>
      <c r="AB127" s="780"/>
      <c r="AC127" s="780"/>
      <c r="AD127" s="780"/>
      <c r="AE127" s="781"/>
      <c r="AF127" s="782">
        <v>3460</v>
      </c>
      <c r="AG127" s="780"/>
      <c r="AH127" s="780"/>
      <c r="AI127" s="780"/>
      <c r="AJ127" s="781"/>
      <c r="AK127" s="782">
        <v>2725</v>
      </c>
      <c r="AL127" s="780"/>
      <c r="AM127" s="780"/>
      <c r="AN127" s="780"/>
      <c r="AO127" s="781"/>
      <c r="AP127" s="821">
        <v>0.1</v>
      </c>
      <c r="AQ127" s="822"/>
      <c r="AR127" s="822"/>
      <c r="AS127" s="822"/>
      <c r="AT127" s="823"/>
      <c r="AU127" s="232"/>
      <c r="AV127" s="232"/>
      <c r="AW127" s="232"/>
      <c r="AX127" s="824"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481</v>
      </c>
      <c r="CQ127" s="752"/>
      <c r="CR127" s="752"/>
      <c r="CS127" s="752"/>
      <c r="CT127" s="752"/>
      <c r="CU127" s="752"/>
      <c r="CV127" s="752"/>
      <c r="CW127" s="752"/>
      <c r="CX127" s="752"/>
      <c r="CY127" s="752"/>
      <c r="CZ127" s="752"/>
      <c r="DA127" s="752"/>
      <c r="DB127" s="752"/>
      <c r="DC127" s="752"/>
      <c r="DD127" s="752"/>
      <c r="DE127" s="752"/>
      <c r="DF127" s="753"/>
      <c r="DG127" s="816" t="s">
        <v>391</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t="s">
        <v>391</v>
      </c>
      <c r="AB128" s="801"/>
      <c r="AC128" s="801"/>
      <c r="AD128" s="801"/>
      <c r="AE128" s="802"/>
      <c r="AF128" s="803" t="s">
        <v>128</v>
      </c>
      <c r="AG128" s="801"/>
      <c r="AH128" s="801"/>
      <c r="AI128" s="801"/>
      <c r="AJ128" s="802"/>
      <c r="AK128" s="803">
        <v>73</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485</v>
      </c>
      <c r="CQ128" s="730"/>
      <c r="CR128" s="730"/>
      <c r="CS128" s="730"/>
      <c r="CT128" s="730"/>
      <c r="CU128" s="730"/>
      <c r="CV128" s="730"/>
      <c r="CW128" s="730"/>
      <c r="CX128" s="730"/>
      <c r="CY128" s="730"/>
      <c r="CZ128" s="730"/>
      <c r="DA128" s="730"/>
      <c r="DB128" s="730"/>
      <c r="DC128" s="730"/>
      <c r="DD128" s="730"/>
      <c r="DE128" s="730"/>
      <c r="DF128" s="731"/>
      <c r="DG128" s="790" t="s">
        <v>391</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2915900</v>
      </c>
      <c r="AB129" s="780"/>
      <c r="AC129" s="780"/>
      <c r="AD129" s="780"/>
      <c r="AE129" s="781"/>
      <c r="AF129" s="782">
        <v>3152287</v>
      </c>
      <c r="AG129" s="780"/>
      <c r="AH129" s="780"/>
      <c r="AI129" s="780"/>
      <c r="AJ129" s="781"/>
      <c r="AK129" s="782">
        <v>3040597</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469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433939</v>
      </c>
      <c r="AB130" s="780"/>
      <c r="AC130" s="780"/>
      <c r="AD130" s="780"/>
      <c r="AE130" s="781"/>
      <c r="AF130" s="782">
        <v>438888</v>
      </c>
      <c r="AG130" s="780"/>
      <c r="AH130" s="780"/>
      <c r="AI130" s="780"/>
      <c r="AJ130" s="781"/>
      <c r="AK130" s="782">
        <v>401217</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2481961</v>
      </c>
      <c r="AB131" s="764"/>
      <c r="AC131" s="764"/>
      <c r="AD131" s="764"/>
      <c r="AE131" s="765"/>
      <c r="AF131" s="766">
        <v>2713399</v>
      </c>
      <c r="AG131" s="764"/>
      <c r="AH131" s="764"/>
      <c r="AI131" s="764"/>
      <c r="AJ131" s="765"/>
      <c r="AK131" s="766">
        <v>2639380</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9.1999999999999993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7.2667942810000001</v>
      </c>
      <c r="AB132" s="745"/>
      <c r="AC132" s="745"/>
      <c r="AD132" s="745"/>
      <c r="AE132" s="746"/>
      <c r="AF132" s="747">
        <v>5.3957047969999996</v>
      </c>
      <c r="AG132" s="745"/>
      <c r="AH132" s="745"/>
      <c r="AI132" s="745"/>
      <c r="AJ132" s="746"/>
      <c r="AK132" s="747">
        <v>4.7455084149999998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8.4</v>
      </c>
      <c r="AB133" s="724"/>
      <c r="AC133" s="724"/>
      <c r="AD133" s="724"/>
      <c r="AE133" s="725"/>
      <c r="AF133" s="723">
        <v>7.1</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auDwprH05nwVBV3Mm5xhf3/twhLGGTE4VJQLiFg/EFzYul5SybkcMTTbGlEA2eoTKubFwFvMp50IRlXeSWMGw==" saltValue="bDqTuxR6g8DaSUbQ5fyYu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73" zoomScaleNormal="85" zoomScaleSheetLayoutView="100" workbookViewId="0">
      <selection activeCell="AI51" sqref="AI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U2i2C7U6bot5O4vnh56F4Hfwbj2WDA+m3Ou7xfF223Y8tgTI9dZJagdKxqgyb23ClBk1nlyxglWCkharc03Cw==" saltValue="OET/hBtwKRA0cmWsXO9v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6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bvMH2gmdvc6ijynXJbR49biXJzE6VHOKUZ5r1o4QQ4cjmkcUFcS0LZJalIVbotftE6N5VVc3RvNEBEmyjvNUA==" saltValue="DsopSo+Kb8PkCRCHfkN98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794773</v>
      </c>
      <c r="AP9" s="281">
        <v>159401</v>
      </c>
      <c r="AQ9" s="282">
        <v>239803</v>
      </c>
      <c r="AR9" s="283">
        <v>-33.5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118137</v>
      </c>
      <c r="AP10" s="284">
        <v>23694</v>
      </c>
      <c r="AQ10" s="285">
        <v>35073</v>
      </c>
      <c r="AR10" s="286">
        <v>-32.4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t="s">
        <v>507</v>
      </c>
      <c r="AP11" s="284" t="s">
        <v>507</v>
      </c>
      <c r="AQ11" s="285">
        <v>3640</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508</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239127</v>
      </c>
      <c r="AP13" s="284">
        <v>47960</v>
      </c>
      <c r="AQ13" s="285">
        <v>11407</v>
      </c>
      <c r="AR13" s="286">
        <v>320.39999999999998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21309</v>
      </c>
      <c r="AP14" s="284">
        <v>4274</v>
      </c>
      <c r="AQ14" s="285">
        <v>4585</v>
      </c>
      <c r="AR14" s="286">
        <v>-6.8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-57442</v>
      </c>
      <c r="AP15" s="284">
        <v>-11521</v>
      </c>
      <c r="AQ15" s="285">
        <v>-18839</v>
      </c>
      <c r="AR15" s="286">
        <v>-38.799999999999997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186</v>
      </c>
      <c r="AL16" s="1133"/>
      <c r="AM16" s="1133"/>
      <c r="AN16" s="1134"/>
      <c r="AO16" s="284">
        <v>1115904</v>
      </c>
      <c r="AP16" s="284">
        <v>223807</v>
      </c>
      <c r="AQ16" s="285">
        <v>275669</v>
      </c>
      <c r="AR16" s="286">
        <v>-18.8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16.45</v>
      </c>
      <c r="AP21" s="298">
        <v>23.86</v>
      </c>
      <c r="AQ21" s="299">
        <v>-7.41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92.5</v>
      </c>
      <c r="AP22" s="303">
        <v>95.5</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521</v>
      </c>
      <c r="AL32" s="1114"/>
      <c r="AM32" s="1114"/>
      <c r="AN32" s="1115"/>
      <c r="AO32" s="312">
        <v>511701</v>
      </c>
      <c r="AP32" s="312">
        <v>102628</v>
      </c>
      <c r="AQ32" s="313">
        <v>162926</v>
      </c>
      <c r="AR32" s="314">
        <v>-37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522</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523</v>
      </c>
      <c r="AL34" s="1114"/>
      <c r="AM34" s="1114"/>
      <c r="AN34" s="1115"/>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524</v>
      </c>
      <c r="AL35" s="1114"/>
      <c r="AM35" s="1114"/>
      <c r="AN35" s="1115"/>
      <c r="AO35" s="312">
        <v>371</v>
      </c>
      <c r="AP35" s="312">
        <v>74</v>
      </c>
      <c r="AQ35" s="313">
        <v>33512</v>
      </c>
      <c r="AR35" s="314">
        <v>-99.8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525</v>
      </c>
      <c r="AL36" s="1114"/>
      <c r="AM36" s="1114"/>
      <c r="AN36" s="1115"/>
      <c r="AO36" s="312">
        <v>11745</v>
      </c>
      <c r="AP36" s="312">
        <v>2356</v>
      </c>
      <c r="AQ36" s="313">
        <v>2866</v>
      </c>
      <c r="AR36" s="314">
        <v>-17.8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526</v>
      </c>
      <c r="AL37" s="1114"/>
      <c r="AM37" s="1114"/>
      <c r="AN37" s="1115"/>
      <c r="AO37" s="312">
        <v>2725</v>
      </c>
      <c r="AP37" s="312">
        <v>547</v>
      </c>
      <c r="AQ37" s="313">
        <v>1429</v>
      </c>
      <c r="AR37" s="314">
        <v>-61.7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527</v>
      </c>
      <c r="AL38" s="1117"/>
      <c r="AM38" s="1117"/>
      <c r="AN38" s="1118"/>
      <c r="AO38" s="315" t="s">
        <v>507</v>
      </c>
      <c r="AP38" s="315" t="s">
        <v>507</v>
      </c>
      <c r="AQ38" s="316">
        <v>30</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528</v>
      </c>
      <c r="AL39" s="1117"/>
      <c r="AM39" s="1117"/>
      <c r="AN39" s="1118"/>
      <c r="AO39" s="312">
        <v>-73</v>
      </c>
      <c r="AP39" s="312">
        <v>-15</v>
      </c>
      <c r="AQ39" s="313">
        <v>-7390</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529</v>
      </c>
      <c r="AL40" s="1114"/>
      <c r="AM40" s="1114"/>
      <c r="AN40" s="1115"/>
      <c r="AO40" s="312">
        <v>-401217</v>
      </c>
      <c r="AP40" s="312">
        <v>-80469</v>
      </c>
      <c r="AQ40" s="313">
        <v>-136323</v>
      </c>
      <c r="AR40" s="314">
        <v>-41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125252</v>
      </c>
      <c r="AP41" s="312">
        <v>25121</v>
      </c>
      <c r="AQ41" s="313">
        <v>57054</v>
      </c>
      <c r="AR41" s="314">
        <v>-56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891300</v>
      </c>
      <c r="AN51" s="334">
        <v>160884</v>
      </c>
      <c r="AO51" s="335">
        <v>71.8</v>
      </c>
      <c r="AP51" s="336">
        <v>167497</v>
      </c>
      <c r="AQ51" s="337">
        <v>-17.399999999999999</v>
      </c>
      <c r="AR51" s="338">
        <v>89.2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445975</v>
      </c>
      <c r="AN52" s="342">
        <v>80501</v>
      </c>
      <c r="AO52" s="343">
        <v>54.6</v>
      </c>
      <c r="AP52" s="344">
        <v>82571</v>
      </c>
      <c r="AQ52" s="345">
        <v>3.6</v>
      </c>
      <c r="AR52" s="346">
        <v>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661197</v>
      </c>
      <c r="AN53" s="334">
        <v>122580</v>
      </c>
      <c r="AO53" s="335">
        <v>-23.8</v>
      </c>
      <c r="AP53" s="336">
        <v>190274</v>
      </c>
      <c r="AQ53" s="337">
        <v>13.6</v>
      </c>
      <c r="AR53" s="338">
        <v>-37.4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174549</v>
      </c>
      <c r="AN54" s="342">
        <v>32360</v>
      </c>
      <c r="AO54" s="343">
        <v>-59.8</v>
      </c>
      <c r="AP54" s="344">
        <v>88584</v>
      </c>
      <c r="AQ54" s="345">
        <v>7.3</v>
      </c>
      <c r="AR54" s="346">
        <v>-67.099999999999994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383764</v>
      </c>
      <c r="AN55" s="334">
        <v>72655</v>
      </c>
      <c r="AO55" s="335">
        <v>-40.700000000000003</v>
      </c>
      <c r="AP55" s="336">
        <v>301035</v>
      </c>
      <c r="AQ55" s="337">
        <v>58.2</v>
      </c>
      <c r="AR55" s="338">
        <v>-98.9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139641</v>
      </c>
      <c r="AN56" s="342">
        <v>26437</v>
      </c>
      <c r="AO56" s="343">
        <v>-18.3</v>
      </c>
      <c r="AP56" s="344">
        <v>154376</v>
      </c>
      <c r="AQ56" s="345">
        <v>74.3</v>
      </c>
      <c r="AR56" s="346">
        <v>-92.6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537467</v>
      </c>
      <c r="AN57" s="334">
        <v>104464</v>
      </c>
      <c r="AO57" s="335">
        <v>43.8</v>
      </c>
      <c r="AP57" s="336">
        <v>277467</v>
      </c>
      <c r="AQ57" s="337">
        <v>-7.8</v>
      </c>
      <c r="AR57" s="338">
        <v>51.6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333576</v>
      </c>
      <c r="AN58" s="342">
        <v>64835</v>
      </c>
      <c r="AO58" s="343">
        <v>145.19999999999999</v>
      </c>
      <c r="AP58" s="344">
        <v>128378</v>
      </c>
      <c r="AQ58" s="345">
        <v>-16.8</v>
      </c>
      <c r="AR58" s="346">
        <v>162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470262</v>
      </c>
      <c r="AN59" s="334">
        <v>94316</v>
      </c>
      <c r="AO59" s="335">
        <v>-9.6999999999999993</v>
      </c>
      <c r="AP59" s="336">
        <v>282256</v>
      </c>
      <c r="AQ59" s="337">
        <v>1.7</v>
      </c>
      <c r="AR59" s="338">
        <v>-11.4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258491</v>
      </c>
      <c r="AN60" s="342">
        <v>51843</v>
      </c>
      <c r="AO60" s="343">
        <v>-20</v>
      </c>
      <c r="AP60" s="344">
        <v>145453</v>
      </c>
      <c r="AQ60" s="345">
        <v>13.3</v>
      </c>
      <c r="AR60" s="346">
        <v>-33.299999999999997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588798</v>
      </c>
      <c r="AN61" s="349">
        <v>110980</v>
      </c>
      <c r="AO61" s="350">
        <v>8.3000000000000007</v>
      </c>
      <c r="AP61" s="351">
        <v>243706</v>
      </c>
      <c r="AQ61" s="352">
        <v>9.6999999999999993</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270446</v>
      </c>
      <c r="AN62" s="342">
        <v>51195</v>
      </c>
      <c r="AO62" s="343">
        <v>20.3</v>
      </c>
      <c r="AP62" s="344">
        <v>119872</v>
      </c>
      <c r="AQ62" s="345">
        <v>16.3</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bkNFx5DN+2wcTWzCf0M1Vf8Wz7KcbUs71PJbgRzdQ6EitUVTVbIPZGA6loCYGhpuV2t2FtPOa0RCSwwfB801A==" saltValue="uKW+Ndmua1cNPT/Ye0p1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6" zoomScaleNormal="100" zoomScaleSheetLayoutView="55" workbookViewId="0">
      <selection activeCell="AG61" sqref="AG6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mMRuW9v1AKfdnu/vNP2zNYc/a4mjbvp5PkAgUIXFtS/QlQRFHcTwqOB9AQxMWQjPT2zBOKeqw7DlQ/Cj/Gk3MQ==" saltValue="wiPCr7tZYj5PWZDJiLPx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8sV/hS3pEFbTy6MaWs2M0CddQdpL41lpLpqZ9/rfiZp29e3rb1hAbUe71yanOme2iFV1HAW+cOvCl9WiqbHUcQ==" saltValue="b8X6og9i0NA4Sbg7Ga5R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40.1</v>
      </c>
      <c r="G47" s="12">
        <v>37.270000000000003</v>
      </c>
      <c r="H47" s="12">
        <v>37.21</v>
      </c>
      <c r="I47" s="12">
        <v>37.29</v>
      </c>
      <c r="J47" s="13">
        <v>45.24</v>
      </c>
    </row>
    <row r="48" spans="2:10" ht="57.75" customHeight="1" x14ac:dyDescent="0.15">
      <c r="B48" s="14"/>
      <c r="C48" s="1141" t="s">
        <v>4</v>
      </c>
      <c r="D48" s="1141"/>
      <c r="E48" s="1142"/>
      <c r="F48" s="15">
        <v>3.86</v>
      </c>
      <c r="G48" s="16">
        <v>2.93</v>
      </c>
      <c r="H48" s="16">
        <v>4.38</v>
      </c>
      <c r="I48" s="16">
        <v>10.3</v>
      </c>
      <c r="J48" s="17">
        <v>3.46</v>
      </c>
    </row>
    <row r="49" spans="2:10" ht="57.75" customHeight="1" thickBot="1" x14ac:dyDescent="0.2">
      <c r="B49" s="18"/>
      <c r="C49" s="1143" t="s">
        <v>5</v>
      </c>
      <c r="D49" s="1143"/>
      <c r="E49" s="1144"/>
      <c r="F49" s="19">
        <v>0.89</v>
      </c>
      <c r="G49" s="20" t="s">
        <v>554</v>
      </c>
      <c r="H49" s="20">
        <v>1.58</v>
      </c>
      <c r="I49" s="20">
        <v>6.58</v>
      </c>
      <c r="J49" s="21" t="s">
        <v>555</v>
      </c>
    </row>
    <row r="50" spans="2:10" x14ac:dyDescent="0.15"/>
  </sheetData>
  <sheetProtection algorithmName="SHA-512" hashValue="oPZ7lUrAp5BlwC+rqsAJIkGNFBSUrfON6fHnjQxudYtH5PEO2CWFXkhD5iXCity2VgaL1XK007AP4ar0Xjnsww==" saltValue="s9sB2IzeL3JZdIRopvjw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2024-03-14T00:58:46Z</dcterms:created>
  <dcterms:modified xsi:type="dcterms:W3CDTF">2024-03-18T01:13:49Z</dcterms:modified>
  <cp:category/>
</cp:coreProperties>
</file>